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0" yWindow="-80" windowWidth="31040" windowHeight="18180" tabRatio="500" activeTab="1"/>
  </bookViews>
  <sheets>
    <sheet name="Vintage" sheetId="1" r:id="rId1"/>
    <sheet name="Modern" sheetId="2" r:id="rId2"/>
  </sheets>
  <definedNames>
    <definedName name="_xlnm.Print_Area" localSheetId="1">Modern!$A$1:$AD$60</definedName>
    <definedName name="_xlnm.Print_Area" localSheetId="0">Vintage!$A$1:$AD$74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54" i="2"/>
  <c r="T54"/>
  <c r="R55"/>
  <c r="T55"/>
  <c r="R28"/>
  <c r="T28"/>
  <c r="R27"/>
  <c r="T27"/>
  <c r="R53"/>
  <c r="T53"/>
  <c r="R42"/>
  <c r="T42"/>
  <c r="R26"/>
  <c r="T26"/>
  <c r="R57"/>
  <c r="T57"/>
  <c r="R29"/>
  <c r="T29"/>
  <c r="R11"/>
  <c r="T11"/>
  <c r="R14"/>
  <c r="T14"/>
  <c r="R20"/>
  <c r="R8"/>
  <c r="R22"/>
  <c r="T8"/>
  <c r="R58"/>
  <c r="T58"/>
  <c r="R47"/>
  <c r="T47"/>
  <c r="R37"/>
  <c r="T37"/>
  <c r="R40"/>
  <c r="T40"/>
  <c r="R56"/>
  <c r="T56"/>
  <c r="R49"/>
  <c r="T49"/>
  <c r="R46"/>
  <c r="T46"/>
  <c r="R50"/>
  <c r="T50"/>
  <c r="R52"/>
  <c r="T52"/>
  <c r="R38"/>
  <c r="T38"/>
  <c r="R51"/>
  <c r="T51"/>
  <c r="R44"/>
  <c r="T44"/>
  <c r="R41"/>
  <c r="T41"/>
  <c r="R48"/>
  <c r="T48"/>
  <c r="R45"/>
  <c r="T45"/>
  <c r="R43"/>
  <c r="T43"/>
  <c r="R36"/>
  <c r="T36"/>
  <c r="R35"/>
  <c r="T35"/>
  <c r="R39"/>
  <c r="T39"/>
  <c r="R9"/>
  <c r="T9"/>
  <c r="R17"/>
  <c r="T17"/>
  <c r="R23"/>
  <c r="T23"/>
  <c r="R16"/>
  <c r="T16"/>
  <c r="R12"/>
  <c r="T12"/>
  <c r="R19"/>
  <c r="T19"/>
  <c r="R30"/>
  <c r="T30"/>
  <c r="R18"/>
  <c r="T18"/>
  <c r="R21"/>
  <c r="T21"/>
  <c r="R24"/>
  <c r="T24"/>
  <c r="R25"/>
  <c r="T25"/>
  <c r="R13"/>
  <c r="T13"/>
  <c r="R15"/>
  <c r="T15"/>
  <c r="T20"/>
  <c r="R7"/>
  <c r="T7"/>
  <c r="R6"/>
  <c r="T6"/>
  <c r="R10"/>
  <c r="T10"/>
  <c r="R70" i="1"/>
  <c r="T70"/>
  <c r="R66"/>
  <c r="T66"/>
  <c r="R38"/>
  <c r="T38"/>
  <c r="R31"/>
  <c r="T31"/>
  <c r="R57"/>
  <c r="T57"/>
  <c r="R67"/>
  <c r="T67"/>
  <c r="R19"/>
  <c r="T19"/>
  <c r="R27"/>
  <c r="T27"/>
  <c r="R69"/>
  <c r="T69"/>
  <c r="R33"/>
  <c r="R15"/>
  <c r="T15"/>
  <c r="R60"/>
  <c r="T60"/>
  <c r="R37"/>
  <c r="T37"/>
  <c r="R30"/>
  <c r="T30"/>
  <c r="R21"/>
  <c r="T21"/>
  <c r="R17"/>
  <c r="T17"/>
  <c r="R39"/>
  <c r="T39"/>
  <c r="R23"/>
  <c r="T23"/>
  <c r="R68"/>
  <c r="T68"/>
  <c r="R48"/>
  <c r="T48"/>
  <c r="R71"/>
  <c r="T71"/>
  <c r="R58"/>
  <c r="T58"/>
  <c r="R54"/>
  <c r="T54"/>
  <c r="R55"/>
  <c r="T55"/>
  <c r="R59"/>
  <c r="T59"/>
  <c r="R61"/>
  <c r="T61"/>
  <c r="R63"/>
  <c r="T63"/>
  <c r="R49"/>
  <c r="T49"/>
  <c r="R65"/>
  <c r="T65"/>
  <c r="R62"/>
  <c r="T62"/>
  <c r="R64"/>
  <c r="T64"/>
  <c r="R56"/>
  <c r="T56"/>
  <c r="R53"/>
  <c r="T53"/>
  <c r="R50"/>
  <c r="T50"/>
  <c r="R47"/>
  <c r="T47"/>
  <c r="R46"/>
  <c r="T46"/>
  <c r="R52"/>
  <c r="T52"/>
  <c r="R51"/>
  <c r="T51"/>
  <c r="R45"/>
  <c r="T45"/>
  <c r="R32"/>
  <c r="R34"/>
  <c r="T34"/>
  <c r="R36"/>
  <c r="T36"/>
  <c r="R13"/>
  <c r="T13"/>
  <c r="R16"/>
  <c r="T16"/>
  <c r="R6"/>
  <c r="T6"/>
  <c r="R18"/>
  <c r="T18"/>
  <c r="R22"/>
  <c r="T22"/>
  <c r="R26"/>
  <c r="T26"/>
  <c r="R40"/>
  <c r="T40"/>
  <c r="R28"/>
  <c r="T28"/>
  <c r="R24"/>
  <c r="T24"/>
  <c r="R14"/>
  <c r="T14"/>
  <c r="R25"/>
  <c r="T25"/>
  <c r="R35"/>
  <c r="T35"/>
  <c r="R29"/>
  <c r="T29"/>
  <c r="R20"/>
  <c r="T20"/>
  <c r="R10"/>
  <c r="T10"/>
  <c r="R12"/>
  <c r="T12"/>
  <c r="R9"/>
  <c r="T9"/>
  <c r="R11"/>
  <c r="T11"/>
  <c r="R8"/>
  <c r="T8"/>
  <c r="R7"/>
  <c r="T7"/>
</calcChain>
</file>

<file path=xl/sharedStrings.xml><?xml version="1.0" encoding="utf-8"?>
<sst xmlns="http://schemas.openxmlformats.org/spreadsheetml/2006/main" count="316" uniqueCount="224">
  <si>
    <t>JimmeJames Cusworth</t>
    <phoneticPr fontId="2" type="noConversion"/>
  </si>
  <si>
    <t>Miss Thriftway</t>
    <phoneticPr fontId="2" type="noConversion"/>
  </si>
  <si>
    <t>Robert Roberts</t>
    <phoneticPr fontId="2" type="noConversion"/>
  </si>
  <si>
    <t>Gale's Roostertail</t>
    <phoneticPr fontId="2" type="noConversion"/>
  </si>
  <si>
    <t>Ryan Opfer</t>
    <phoneticPr fontId="2" type="noConversion"/>
  </si>
  <si>
    <t>Miss Madison</t>
    <phoneticPr fontId="2" type="noConversion"/>
  </si>
  <si>
    <t>Craig Bradshaw</t>
    <phoneticPr fontId="2" type="noConversion"/>
  </si>
  <si>
    <t>Craig Bradshaw</t>
    <phoneticPr fontId="2" type="noConversion"/>
  </si>
  <si>
    <t>John Earnest</t>
    <phoneticPr fontId="2" type="noConversion"/>
  </si>
  <si>
    <t>Nelson Holmberg</t>
    <phoneticPr fontId="2" type="noConversion"/>
  </si>
  <si>
    <t>Nelson Holmberg</t>
    <phoneticPr fontId="2" type="noConversion"/>
  </si>
  <si>
    <t>Vintage Class -- Boat</t>
  </si>
  <si>
    <t>No.</t>
  </si>
  <si>
    <t>Boat</t>
    <phoneticPr fontId="2" type="noConversion"/>
  </si>
  <si>
    <t>Boat</t>
    <phoneticPr fontId="2" type="noConversion"/>
  </si>
  <si>
    <t>Seafair</t>
    <phoneticPr fontId="2" type="noConversion"/>
  </si>
  <si>
    <t>Emerald</t>
    <phoneticPr fontId="2" type="noConversion"/>
  </si>
  <si>
    <t>Sayres</t>
    <phoneticPr fontId="2" type="noConversion"/>
  </si>
  <si>
    <t>Governor's</t>
    <phoneticPr fontId="2" type="noConversion"/>
  </si>
  <si>
    <t>Alex Daum</t>
    <phoneticPr fontId="2" type="noConversion"/>
  </si>
  <si>
    <t>Miss Budweiser</t>
  </si>
  <si>
    <t>Nels Enquist</t>
    <phoneticPr fontId="2" type="noConversion"/>
  </si>
  <si>
    <t>Miss Seattle</t>
    <phoneticPr fontId="2" type="noConversion"/>
  </si>
  <si>
    <t>Dale Van Wyk</t>
    <phoneticPr fontId="2" type="noConversion"/>
  </si>
  <si>
    <t>Gale V</t>
    <phoneticPr fontId="2" type="noConversion"/>
  </si>
  <si>
    <t>Mitch Dillard</t>
    <phoneticPr fontId="2" type="noConversion"/>
  </si>
  <si>
    <t>Dale Van Wyk</t>
    <phoneticPr fontId="2" type="noConversion"/>
  </si>
  <si>
    <t>Miss Seattle</t>
    <phoneticPr fontId="2" type="noConversion"/>
  </si>
  <si>
    <t>Gale V</t>
    <phoneticPr fontId="2" type="noConversion"/>
  </si>
  <si>
    <t>Red Man</t>
    <phoneticPr fontId="2" type="noConversion"/>
  </si>
  <si>
    <t>Dale Van Wyk</t>
    <phoneticPr fontId="2" type="noConversion"/>
  </si>
  <si>
    <t>Dale Van Wyk</t>
    <phoneticPr fontId="2" type="noConversion"/>
  </si>
  <si>
    <t xml:space="preserve">Lincoln Thrift's 7 1/4% Special </t>
    <phoneticPr fontId="2" type="noConversion"/>
  </si>
  <si>
    <t>Pride of Pay 'n Pak</t>
    <phoneticPr fontId="2" type="noConversion"/>
  </si>
  <si>
    <t>Jim Dotson</t>
    <phoneticPr fontId="2" type="noConversion"/>
  </si>
  <si>
    <t>Regas</t>
    <phoneticPr fontId="2" type="noConversion"/>
  </si>
  <si>
    <t>Grandview on the Lake</t>
    <phoneticPr fontId="2" type="noConversion"/>
  </si>
  <si>
    <t>Nels Enquist</t>
  </si>
  <si>
    <t>Maverick</t>
    <phoneticPr fontId="2" type="noConversion"/>
  </si>
  <si>
    <t>Ron Cole</t>
    <phoneticPr fontId="2" type="noConversion"/>
  </si>
  <si>
    <t>Ron Cole</t>
    <phoneticPr fontId="2" type="noConversion"/>
  </si>
  <si>
    <t>Miss Peters &amp; May</t>
  </si>
  <si>
    <t xml:space="preserve">Llumar Window Film </t>
    <phoneticPr fontId="2" type="noConversion"/>
  </si>
  <si>
    <t>Executone</t>
    <phoneticPr fontId="2" type="noConversion"/>
  </si>
  <si>
    <t>Dave Reiser</t>
    <phoneticPr fontId="2" type="noConversion"/>
  </si>
  <si>
    <t>Charlie's Girl</t>
  </si>
  <si>
    <t>Bill Smiley</t>
  </si>
  <si>
    <t>Miss Eagle Electric</t>
    <phoneticPr fontId="2" type="noConversion"/>
  </si>
  <si>
    <t>Mick Shutt</t>
    <phoneticPr fontId="2" type="noConversion"/>
  </si>
  <si>
    <t>Miss Eagle Electric</t>
  </si>
  <si>
    <t>David Newton</t>
    <phoneticPr fontId="2" type="noConversion"/>
  </si>
  <si>
    <t>Monte Steere</t>
    <phoneticPr fontId="2" type="noConversion"/>
  </si>
  <si>
    <t>Modern Class -- Boat</t>
  </si>
  <si>
    <t>Boat</t>
  </si>
  <si>
    <t xml:space="preserve">Znetix </t>
    <phoneticPr fontId="2" type="noConversion"/>
  </si>
  <si>
    <t>Robert Roberts</t>
  </si>
  <si>
    <t>Graham Trucking</t>
    <phoneticPr fontId="2" type="noConversion"/>
  </si>
  <si>
    <t>Nelson Holmberg</t>
  </si>
  <si>
    <t>Oh Boy! Oberto</t>
  </si>
  <si>
    <t>Miss Vernor's</t>
    <phoneticPr fontId="2" type="noConversion"/>
  </si>
  <si>
    <t>Dave Reiser</t>
    <phoneticPr fontId="2" type="noConversion"/>
  </si>
  <si>
    <t>Executone</t>
    <phoneticPr fontId="2" type="noConversion"/>
  </si>
  <si>
    <t>Lincoln Thrift's 7 1/4% Special</t>
  </si>
  <si>
    <t>John Earnest</t>
    <phoneticPr fontId="2" type="noConversion"/>
  </si>
  <si>
    <t>Pride of Pay 'n Pak</t>
    <phoneticPr fontId="2" type="noConversion"/>
  </si>
  <si>
    <t>Year</t>
  </si>
  <si>
    <t>Owner</t>
  </si>
  <si>
    <t>Champ</t>
  </si>
  <si>
    <t>President's</t>
    <phoneticPr fontId="2" type="noConversion"/>
  </si>
  <si>
    <t>Diamond</t>
    <phoneticPr fontId="2" type="noConversion"/>
  </si>
  <si>
    <t>Columbia</t>
    <phoneticPr fontId="2" type="noConversion"/>
  </si>
  <si>
    <t>Gold Cup</t>
  </si>
  <si>
    <t>Oryx</t>
  </si>
  <si>
    <t>Total</t>
  </si>
  <si>
    <t>Drops</t>
  </si>
  <si>
    <t>High Pts</t>
  </si>
  <si>
    <t>Miss Madison</t>
    <phoneticPr fontId="2" type="noConversion"/>
  </si>
  <si>
    <t>Ron Forister</t>
    <phoneticPr fontId="2" type="noConversion"/>
  </si>
  <si>
    <t>Jim Dotson</t>
  </si>
  <si>
    <t>Steve Dumanis</t>
    <phoneticPr fontId="2" type="noConversion"/>
  </si>
  <si>
    <t>Miss Thriftway</t>
    <phoneticPr fontId="2" type="noConversion"/>
  </si>
  <si>
    <t>Kerry Kjos</t>
    <phoneticPr fontId="2" type="noConversion"/>
  </si>
  <si>
    <t>Ben Keller</t>
    <phoneticPr fontId="2" type="noConversion"/>
  </si>
  <si>
    <t>John Earnest</t>
    <phoneticPr fontId="2" type="noConversion"/>
  </si>
  <si>
    <t>Miss Madison</t>
    <phoneticPr fontId="2" type="noConversion"/>
  </si>
  <si>
    <t>Ron Forister</t>
    <phoneticPr fontId="2" type="noConversion"/>
  </si>
  <si>
    <t>Miss Schweppes</t>
    <phoneticPr fontId="2" type="noConversion"/>
  </si>
  <si>
    <t>Kirk Pagel</t>
    <phoneticPr fontId="2" type="noConversion"/>
  </si>
  <si>
    <t>Miss Pay 'n Save</t>
    <phoneticPr fontId="2" type="noConversion"/>
  </si>
  <si>
    <t>Ryan Opfer</t>
    <phoneticPr fontId="2" type="noConversion"/>
  </si>
  <si>
    <t>Modern Class -- Driver</t>
  </si>
  <si>
    <t>Ron Daum</t>
  </si>
  <si>
    <t>Slo-mo-shun IV</t>
    <phoneticPr fontId="2" type="noConversion"/>
  </si>
  <si>
    <t>Monte Steere</t>
    <phoneticPr fontId="2" type="noConversion"/>
  </si>
  <si>
    <t>Slo-mo-shun V</t>
    <phoneticPr fontId="2" type="noConversion"/>
  </si>
  <si>
    <t>Vintage Class -- Driver</t>
  </si>
  <si>
    <t>Driver</t>
    <phoneticPr fontId="2" type="noConversion"/>
  </si>
  <si>
    <t>Driver</t>
    <phoneticPr fontId="2" type="noConversion"/>
  </si>
  <si>
    <t>Robert Roberts</t>
    <phoneticPr fontId="2" type="noConversion"/>
  </si>
  <si>
    <t>Miss Thriftway</t>
    <phoneticPr fontId="2" type="noConversion"/>
  </si>
  <si>
    <t>Mike Schultz</t>
    <phoneticPr fontId="2" type="noConversion"/>
  </si>
  <si>
    <t>Miss Burien</t>
  </si>
  <si>
    <t>Robbie Roberts</t>
  </si>
  <si>
    <t>John Earnest</t>
    <phoneticPr fontId="2" type="noConversion"/>
  </si>
  <si>
    <t>Hawaii Ka'i III</t>
  </si>
  <si>
    <t>Pride of Pay 'n Pak (outrigger)(1)</t>
    <phoneticPr fontId="2" type="noConversion"/>
  </si>
  <si>
    <t>Ron Cole</t>
    <phoneticPr fontId="2" type="noConversion"/>
  </si>
  <si>
    <t>Ron Cole</t>
    <phoneticPr fontId="2" type="noConversion"/>
  </si>
  <si>
    <t>Pride of Pay 'n Pak (outrigger)(1)</t>
    <phoneticPr fontId="2" type="noConversion"/>
  </si>
  <si>
    <t>Ryan Opfer</t>
    <phoneticPr fontId="2" type="noConversion"/>
  </si>
  <si>
    <t>Slo-mo-shun IV</t>
    <phoneticPr fontId="2" type="noConversion"/>
  </si>
  <si>
    <t>John Earnest</t>
    <phoneticPr fontId="2" type="noConversion"/>
  </si>
  <si>
    <t>Bob Vanden Akker</t>
    <phoneticPr fontId="2" type="noConversion"/>
  </si>
  <si>
    <t>Notre Dame</t>
    <phoneticPr fontId="2" type="noConversion"/>
  </si>
  <si>
    <t>Maverick</t>
    <phoneticPr fontId="2" type="noConversion"/>
  </si>
  <si>
    <t>Air Guard</t>
    <phoneticPr fontId="2" type="noConversion"/>
  </si>
  <si>
    <t>Miss Budweiser</t>
    <phoneticPr fontId="2" type="noConversion"/>
  </si>
  <si>
    <t>2003, 2003</t>
    <phoneticPr fontId="2" type="noConversion"/>
  </si>
  <si>
    <t>Grandview on the Lake, Llumar Window Film</t>
    <phoneticPr fontId="2" type="noConversion"/>
  </si>
  <si>
    <t>Valken Sports</t>
    <phoneticPr fontId="2" type="noConversion"/>
  </si>
  <si>
    <t>Boat</t>
    <phoneticPr fontId="2" type="noConversion"/>
  </si>
  <si>
    <t>Ron Forister</t>
    <phoneticPr fontId="2" type="noConversion"/>
  </si>
  <si>
    <t>Miss Supertest II</t>
    <phoneticPr fontId="2" type="noConversion"/>
  </si>
  <si>
    <t>Gale V</t>
    <phoneticPr fontId="2" type="noConversion"/>
  </si>
  <si>
    <t>Walter Roberts</t>
    <phoneticPr fontId="2" type="noConversion"/>
  </si>
  <si>
    <t>Walter Roberts</t>
    <phoneticPr fontId="2" type="noConversion"/>
  </si>
  <si>
    <t>Miss Budweiser</t>
    <phoneticPr fontId="2" type="noConversion"/>
  </si>
  <si>
    <t>Miss Peters &amp; May</t>
    <phoneticPr fontId="2" type="noConversion"/>
  </si>
  <si>
    <t>Vince Xaudaro</t>
    <phoneticPr fontId="2" type="noConversion"/>
  </si>
  <si>
    <t>Ron Forister, Vince Xaudaro</t>
    <phoneticPr fontId="2" type="noConversion"/>
  </si>
  <si>
    <t>Charles Xaudaro</t>
    <phoneticPr fontId="2" type="noConversion"/>
  </si>
  <si>
    <t>Air Guard</t>
    <phoneticPr fontId="2" type="noConversion"/>
  </si>
  <si>
    <t>Charles Xaudaro</t>
    <phoneticPr fontId="2" type="noConversion"/>
  </si>
  <si>
    <t>Miss Budweiser</t>
    <phoneticPr fontId="2" type="noConversion"/>
  </si>
  <si>
    <t>Newton</t>
    <phoneticPr fontId="2" type="noConversion"/>
  </si>
  <si>
    <t>Bernie</t>
    <phoneticPr fontId="2" type="noConversion"/>
  </si>
  <si>
    <t>Parco's O-Ring Miss</t>
    <phoneticPr fontId="2" type="noConversion"/>
  </si>
  <si>
    <t>Gerry Bordon</t>
    <phoneticPr fontId="2" type="noConversion"/>
  </si>
  <si>
    <t>Thunderbolt</t>
    <phoneticPr fontId="2" type="noConversion"/>
  </si>
  <si>
    <t>Steve Dumanis</t>
    <phoneticPr fontId="2" type="noConversion"/>
  </si>
  <si>
    <t>Miss Madison</t>
    <phoneticPr fontId="2" type="noConversion"/>
  </si>
  <si>
    <t>Ron Forister</t>
    <phoneticPr fontId="2" type="noConversion"/>
  </si>
  <si>
    <t>Gerry Bordon</t>
    <phoneticPr fontId="2" type="noConversion"/>
  </si>
  <si>
    <t>Parco's O-Ring Miss</t>
    <phoneticPr fontId="2" type="noConversion"/>
  </si>
  <si>
    <t>1969, 1961</t>
    <phoneticPr fontId="2" type="noConversion"/>
  </si>
  <si>
    <t>Pride of Pay 'n Pak (outrigger)(2), Thunderbolt</t>
    <phoneticPr fontId="2" type="noConversion"/>
  </si>
  <si>
    <t>1956, 1954</t>
    <phoneticPr fontId="2" type="noConversion"/>
  </si>
  <si>
    <t>Slo-mo-shun IV, Slo-mo-shun V</t>
    <phoneticPr fontId="2" type="noConversion"/>
  </si>
  <si>
    <t>1964, 1975, 1976</t>
    <phoneticPr fontId="2" type="noConversion"/>
  </si>
  <si>
    <t>2014 ERCU Standings</t>
    <phoneticPr fontId="2" type="noConversion"/>
  </si>
  <si>
    <t>1969, 1963</t>
    <phoneticPr fontId="2" type="noConversion"/>
  </si>
  <si>
    <t>Kerry Kjos</t>
    <phoneticPr fontId="2" type="noConversion"/>
  </si>
  <si>
    <t>Miss Schweppes, Miss U.S. 5</t>
    <phoneticPr fontId="2" type="noConversion"/>
  </si>
  <si>
    <t>Country Boy</t>
    <phoneticPr fontId="2" type="noConversion"/>
  </si>
  <si>
    <t>Domino's Pizza</t>
    <phoneticPr fontId="2" type="noConversion"/>
  </si>
  <si>
    <t>Jeff Ross</t>
    <phoneticPr fontId="2" type="noConversion"/>
  </si>
  <si>
    <t>Miss Cott Beverages</t>
    <phoneticPr fontId="2" type="noConversion"/>
  </si>
  <si>
    <t>Gary Hansen</t>
    <phoneticPr fontId="2" type="noConversion"/>
  </si>
  <si>
    <t>Muvalong</t>
    <phoneticPr fontId="2" type="noConversion"/>
  </si>
  <si>
    <t>Miss U.S. 5, Miss Vernor's, Miss Madison</t>
    <phoneticPr fontId="2" type="noConversion"/>
  </si>
  <si>
    <t>Miss Island Security Systems</t>
  </si>
  <si>
    <t>Dave Reiser</t>
  </si>
  <si>
    <t>Notre Dame</t>
    <phoneticPr fontId="2" type="noConversion"/>
  </si>
  <si>
    <t>Bob Vanden Akker</t>
    <phoneticPr fontId="2" type="noConversion"/>
  </si>
  <si>
    <t>Vagabond</t>
    <phoneticPr fontId="2" type="noConversion"/>
  </si>
  <si>
    <t>Jim Latimer</t>
    <phoneticPr fontId="2" type="noConversion"/>
  </si>
  <si>
    <t>$ Bill</t>
    <phoneticPr fontId="2" type="noConversion"/>
  </si>
  <si>
    <t>Steve Dumanis</t>
    <phoneticPr fontId="2" type="noConversion"/>
  </si>
  <si>
    <t>Ryan Opfer</t>
    <phoneticPr fontId="2" type="noConversion"/>
  </si>
  <si>
    <t>Gale's Roostertail</t>
  </si>
  <si>
    <t>Texmo</t>
    <phoneticPr fontId="2" type="noConversion"/>
  </si>
  <si>
    <t>Nelson Holmberg</t>
    <phoneticPr fontId="2" type="noConversion"/>
  </si>
  <si>
    <t>Miss Houston</t>
    <phoneticPr fontId="2" type="noConversion"/>
  </si>
  <si>
    <t>Texmo</t>
    <phoneticPr fontId="2" type="noConversion"/>
  </si>
  <si>
    <t>Mike Schultz</t>
    <phoneticPr fontId="2" type="noConversion"/>
  </si>
  <si>
    <t>Miss Houston</t>
    <phoneticPr fontId="2" type="noConversion"/>
  </si>
  <si>
    <t>Pride of Pay 'n Pak (outrigger)(2)</t>
    <phoneticPr fontId="2" type="noConversion"/>
  </si>
  <si>
    <t>Thriftway Too</t>
    <phoneticPr fontId="2" type="noConversion"/>
  </si>
  <si>
    <t>Thriftway Too</t>
    <phoneticPr fontId="2" type="noConversion"/>
  </si>
  <si>
    <t>Ron Daum</t>
    <phoneticPr fontId="2" type="noConversion"/>
  </si>
  <si>
    <t>Miss Budweiser</t>
    <phoneticPr fontId="2" type="noConversion"/>
  </si>
  <si>
    <t>Miss Tool Crib</t>
    <phoneticPr fontId="2" type="noConversion"/>
  </si>
  <si>
    <t>Jesse Shehan</t>
    <phoneticPr fontId="2" type="noConversion"/>
  </si>
  <si>
    <t>Jesse Shehan</t>
    <phoneticPr fontId="2" type="noConversion"/>
  </si>
  <si>
    <t>Miss Tool Crib</t>
    <phoneticPr fontId="2" type="noConversion"/>
  </si>
  <si>
    <t>Ryan Opfer</t>
    <phoneticPr fontId="2" type="noConversion"/>
  </si>
  <si>
    <t>Bill Smiley</t>
    <phoneticPr fontId="2" type="noConversion"/>
  </si>
  <si>
    <t>Miss Thriftway</t>
    <phoneticPr fontId="2" type="noConversion"/>
  </si>
  <si>
    <t>Robert Roberts</t>
    <phoneticPr fontId="2" type="noConversion"/>
  </si>
  <si>
    <t>Znetix</t>
    <phoneticPr fontId="2" type="noConversion"/>
  </si>
  <si>
    <t>Chuck Murray</t>
    <phoneticPr fontId="2" type="noConversion"/>
  </si>
  <si>
    <t>Tempo VII</t>
    <phoneticPr fontId="2" type="noConversion"/>
  </si>
  <si>
    <t>Chuck Murray</t>
    <phoneticPr fontId="2" type="noConversion"/>
  </si>
  <si>
    <t>1957, 1971, 1957</t>
    <phoneticPr fontId="2" type="noConversion"/>
  </si>
  <si>
    <t>Miss Thriftway, Hallmark Homes, Hawaii Ka'I III</t>
    <phoneticPr fontId="2" type="noConversion"/>
  </si>
  <si>
    <t>Chuck Murray</t>
    <phoneticPr fontId="2" type="noConversion"/>
  </si>
  <si>
    <t>Miss Prodelco</t>
    <phoneticPr fontId="2" type="noConversion"/>
  </si>
  <si>
    <t>Chuck Murray</t>
    <phoneticPr fontId="2" type="noConversion"/>
  </si>
  <si>
    <t>Brad Lewis</t>
    <phoneticPr fontId="2" type="noConversion"/>
  </si>
  <si>
    <t>Miss Prodelco</t>
    <phoneticPr fontId="2" type="noConversion"/>
  </si>
  <si>
    <t>Robert Roberts</t>
    <phoneticPr fontId="2" type="noConversion"/>
  </si>
  <si>
    <t>Oberto</t>
    <phoneticPr fontId="2" type="noConversion"/>
  </si>
  <si>
    <t>Ron Forister</t>
    <phoneticPr fontId="2" type="noConversion"/>
  </si>
  <si>
    <t>Miss Budweiser (T6)</t>
    <phoneticPr fontId="2" type="noConversion"/>
  </si>
  <si>
    <t>2012, 2014</t>
    <phoneticPr fontId="2" type="noConversion"/>
  </si>
  <si>
    <t>Graham Trucking, Graham Trucking</t>
    <phoneticPr fontId="2" type="noConversion"/>
  </si>
  <si>
    <t>Hallmark Homes (black)</t>
    <phoneticPr fontId="2" type="noConversion"/>
  </si>
  <si>
    <t>Bill Smiley</t>
    <phoneticPr fontId="2" type="noConversion"/>
  </si>
  <si>
    <t>Vagabond</t>
    <phoneticPr fontId="2" type="noConversion"/>
  </si>
  <si>
    <t>Mike Schultz</t>
    <phoneticPr fontId="2" type="noConversion"/>
  </si>
  <si>
    <t>$ Bill</t>
    <phoneticPr fontId="2" type="noConversion"/>
  </si>
  <si>
    <t>Jim Latimer</t>
    <phoneticPr fontId="2" type="noConversion"/>
  </si>
  <si>
    <t>Miss U.S. 5</t>
    <phoneticPr fontId="2" type="noConversion"/>
  </si>
  <si>
    <t>Miss U.S. 5</t>
    <phoneticPr fontId="2" type="noConversion"/>
  </si>
  <si>
    <t>Muvalong</t>
    <phoneticPr fontId="2" type="noConversion"/>
  </si>
  <si>
    <t>Gary Hansen</t>
    <phoneticPr fontId="2" type="noConversion"/>
  </si>
  <si>
    <t>Country Boy</t>
    <phoneticPr fontId="2" type="noConversion"/>
  </si>
  <si>
    <t>Jeff Ross</t>
    <phoneticPr fontId="2" type="noConversion"/>
  </si>
  <si>
    <t>1963, 1955</t>
    <phoneticPr fontId="2" type="noConversion"/>
  </si>
  <si>
    <t>Miss U.S. 5, Tempo VII</t>
    <phoneticPr fontId="2" type="noConversion"/>
  </si>
  <si>
    <t>Gary Hansen</t>
    <phoneticPr fontId="2" type="noConversion"/>
  </si>
  <si>
    <t>Muvalong</t>
    <phoneticPr fontId="2" type="noConversion"/>
  </si>
  <si>
    <t>Year</t>
    <phoneticPr fontId="2" type="noConversion"/>
  </si>
  <si>
    <t>Gale V</t>
    <phoneticPr fontId="2" type="noConversion"/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</si>
</sst>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</font>
    <font>
      <b/>
      <sz val="10"/>
      <name val="Arial"/>
      <family val="2"/>
    </font>
    <font>
      <sz val="8"/>
      <name val="Verdana"/>
    </font>
    <font>
      <sz val="24"/>
      <name val="Ariston"/>
      <charset val="238"/>
    </font>
    <font>
      <sz val="10"/>
      <name val="Ariston"/>
      <charset val="238"/>
    </font>
    <font>
      <b/>
      <sz val="12"/>
      <name val="Arial"/>
      <family val="2"/>
    </font>
    <font>
      <b/>
      <sz val="12"/>
      <name val="Book Antiqua"/>
      <family val="1"/>
    </font>
    <font>
      <sz val="12"/>
      <name val="Arial"/>
    </font>
    <font>
      <b/>
      <sz val="10"/>
      <color indexed="9"/>
      <name val="Arial"/>
    </font>
    <font>
      <b/>
      <sz val="12"/>
      <color indexed="10"/>
      <name val="Arial"/>
    </font>
    <font>
      <sz val="12"/>
      <color indexed="8"/>
      <name val="Arial"/>
    </font>
    <font>
      <sz val="12"/>
      <color indexed="12"/>
      <name val="Arial"/>
    </font>
    <font>
      <b/>
      <sz val="12"/>
      <color indexed="8"/>
      <name val="Arial"/>
    </font>
    <font>
      <sz val="12"/>
      <color indexed="11"/>
      <name val="Arial"/>
    </font>
    <font>
      <sz val="12"/>
      <color indexed="10"/>
      <name val="Arial"/>
    </font>
    <font>
      <sz val="10"/>
      <name val="Book Antiqua"/>
      <family val="1"/>
    </font>
    <font>
      <sz val="10"/>
      <color indexed="10"/>
      <name val="Arial"/>
    </font>
    <font>
      <sz val="18"/>
      <name val="Ariston"/>
      <charset val="238"/>
    </font>
    <font>
      <sz val="12"/>
      <color indexed="57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2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0" xfId="0" applyFont="1"/>
    <xf numFmtId="3" fontId="9" fillId="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0" fillId="3" borderId="0" xfId="0" applyFill="1" applyAlignment="1">
      <alignment vertical="top"/>
    </xf>
    <xf numFmtId="3" fontId="7" fillId="4" borderId="10" xfId="0" applyNumberFormat="1" applyFont="1" applyFill="1" applyBorder="1" applyAlignment="1">
      <alignment horizontal="center" wrapText="1"/>
    </xf>
    <xf numFmtId="3" fontId="11" fillId="4" borderId="10" xfId="0" applyNumberFormat="1" applyFont="1" applyFill="1" applyBorder="1" applyAlignment="1">
      <alignment horizontal="center" wrapText="1"/>
    </xf>
    <xf numFmtId="3" fontId="5" fillId="4" borderId="11" xfId="0" applyNumberFormat="1" applyFont="1" applyFill="1" applyBorder="1" applyAlignment="1">
      <alignment horizontal="center" wrapText="1"/>
    </xf>
    <xf numFmtId="3" fontId="10" fillId="4" borderId="10" xfId="0" applyNumberFormat="1" applyFont="1" applyFill="1" applyBorder="1" applyAlignment="1">
      <alignment horizontal="center" wrapText="1"/>
    </xf>
    <xf numFmtId="3" fontId="12" fillId="4" borderId="11" xfId="0" applyNumberFormat="1" applyFont="1" applyFill="1" applyBorder="1" applyAlignment="1">
      <alignment horizontal="center" wrapText="1"/>
    </xf>
    <xf numFmtId="3" fontId="11" fillId="4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3" fontId="10" fillId="0" borderId="9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left" vertical="center"/>
      <protection locked="0"/>
    </xf>
    <xf numFmtId="3" fontId="10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3" fontId="10" fillId="0" borderId="16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3" fontId="7" fillId="4" borderId="18" xfId="0" applyNumberFormat="1" applyFont="1" applyFill="1" applyBorder="1" applyAlignment="1">
      <alignment horizontal="center" wrapText="1"/>
    </xf>
    <xf numFmtId="3" fontId="5" fillId="4" borderId="19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0" fontId="0" fillId="0" borderId="0" xfId="0" applyFill="1"/>
    <xf numFmtId="3" fontId="5" fillId="4" borderId="11" xfId="0" applyNumberFormat="1" applyFont="1" applyFill="1" applyBorder="1" applyAlignment="1">
      <alignment horizontal="center"/>
    </xf>
    <xf numFmtId="3" fontId="11" fillId="4" borderId="10" xfId="0" applyNumberFormat="1" applyFont="1" applyFill="1" applyBorder="1" applyAlignment="1">
      <alignment horizontal="center" vertical="top" wrapText="1"/>
    </xf>
    <xf numFmtId="3" fontId="12" fillId="4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3" fontId="7" fillId="0" borderId="9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8" fillId="4" borderId="10" xfId="0" applyNumberFormat="1" applyFont="1" applyFill="1" applyBorder="1" applyAlignment="1">
      <alignment horizontal="center" vertical="top" wrapText="1"/>
    </xf>
    <xf numFmtId="3" fontId="7" fillId="4" borderId="10" xfId="0" applyNumberFormat="1" applyFont="1" applyFill="1" applyBorder="1" applyAlignment="1">
      <alignment horizontal="center" vertical="top" wrapText="1"/>
    </xf>
    <xf numFmtId="3" fontId="7" fillId="4" borderId="10" xfId="0" applyNumberFormat="1" applyFont="1" applyFill="1" applyBorder="1" applyAlignment="1">
      <alignment horizontal="center"/>
    </xf>
    <xf numFmtId="3" fontId="14" fillId="4" borderId="10" xfId="0" applyNumberFormat="1" applyFont="1" applyFill="1" applyBorder="1" applyAlignment="1">
      <alignment horizontal="center" vertical="top" wrapText="1"/>
    </xf>
    <xf numFmtId="3" fontId="7" fillId="0" borderId="9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3" fontId="14" fillId="4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top" wrapText="1"/>
    </xf>
    <xf numFmtId="3" fontId="10" fillId="0" borderId="9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 horizontal="center" vertical="top" wrapText="1"/>
    </xf>
    <xf numFmtId="3" fontId="7" fillId="4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3" fontId="14" fillId="4" borderId="10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3" fontId="7" fillId="3" borderId="10" xfId="0" applyNumberFormat="1" applyFont="1" applyFill="1" applyBorder="1" applyAlignment="1">
      <alignment horizontal="center" wrapText="1"/>
    </xf>
    <xf numFmtId="3" fontId="7" fillId="3" borderId="1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top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3" fontId="7" fillId="3" borderId="9" xfId="0" applyNumberFormat="1" applyFont="1" applyFill="1" applyBorder="1" applyAlignment="1">
      <alignment horizontal="center" wrapText="1"/>
    </xf>
    <xf numFmtId="0" fontId="7" fillId="3" borderId="14" xfId="0" applyFont="1" applyFill="1" applyBorder="1" applyAlignment="1" applyProtection="1">
      <alignment horizontal="left" vertical="center"/>
      <protection locked="0"/>
    </xf>
    <xf numFmtId="3" fontId="9" fillId="3" borderId="9" xfId="0" applyNumberFormat="1" applyFont="1" applyFill="1" applyBorder="1" applyAlignment="1">
      <alignment horizontal="center" wrapText="1"/>
    </xf>
    <xf numFmtId="3" fontId="9" fillId="3" borderId="10" xfId="0" applyNumberFormat="1" applyFont="1" applyFill="1" applyBorder="1" applyAlignment="1">
      <alignment horizontal="center" wrapText="1"/>
    </xf>
    <xf numFmtId="3" fontId="10" fillId="3" borderId="9" xfId="0" applyNumberFormat="1" applyFont="1" applyFill="1" applyBorder="1" applyAlignment="1">
      <alignment horizontal="center" wrapText="1"/>
    </xf>
    <xf numFmtId="3" fontId="14" fillId="3" borderId="10" xfId="0" applyNumberFormat="1" applyFont="1" applyFill="1" applyBorder="1" applyAlignment="1">
      <alignment horizontal="center" wrapText="1"/>
    </xf>
    <xf numFmtId="3" fontId="10" fillId="3" borderId="9" xfId="0" applyNumberFormat="1" applyFont="1" applyFill="1" applyBorder="1" applyAlignment="1">
      <alignment horizontal="center"/>
    </xf>
    <xf numFmtId="3" fontId="10" fillId="3" borderId="10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top" wrapText="1"/>
    </xf>
    <xf numFmtId="3" fontId="9" fillId="3" borderId="9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center" vertical="top" wrapText="1"/>
    </xf>
    <xf numFmtId="3" fontId="10" fillId="3" borderId="10" xfId="0" applyNumberFormat="1" applyFont="1" applyFill="1" applyBorder="1" applyAlignment="1">
      <alignment horizontal="center" vertical="top" wrapText="1"/>
    </xf>
    <xf numFmtId="3" fontId="9" fillId="3" borderId="10" xfId="0" applyNumberFormat="1" applyFont="1" applyFill="1" applyBorder="1" applyAlignment="1">
      <alignment horizontal="center" vertical="top" wrapText="1"/>
    </xf>
    <xf numFmtId="3" fontId="7" fillId="3" borderId="10" xfId="0" applyNumberFormat="1" applyFont="1" applyFill="1" applyBorder="1" applyAlignment="1">
      <alignment horizontal="center" vertical="top" wrapText="1"/>
    </xf>
    <xf numFmtId="3" fontId="14" fillId="3" borderId="10" xfId="0" applyNumberFormat="1" applyFont="1" applyFill="1" applyBorder="1" applyAlignment="1">
      <alignment horizontal="center" vertical="top" wrapText="1"/>
    </xf>
    <xf numFmtId="3" fontId="14" fillId="3" borderId="10" xfId="0" applyNumberFormat="1" applyFont="1" applyFill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top"/>
    </xf>
    <xf numFmtId="3" fontId="0" fillId="0" borderId="0" xfId="0" applyNumberFormat="1" applyFill="1"/>
    <xf numFmtId="3" fontId="10" fillId="3" borderId="10" xfId="0" applyNumberFormat="1" applyFont="1" applyFill="1" applyBorder="1" applyAlignment="1">
      <alignment horizontal="center" wrapText="1"/>
    </xf>
    <xf numFmtId="3" fontId="7" fillId="0" borderId="9" xfId="0" applyNumberFormat="1" applyFont="1" applyFill="1" applyBorder="1" applyAlignment="1">
      <alignment horizontal="center" wrapText="1"/>
    </xf>
    <xf numFmtId="3" fontId="5" fillId="3" borderId="10" xfId="0" applyNumberFormat="1" applyFont="1" applyFill="1" applyBorder="1" applyAlignment="1">
      <alignment horizontal="center" wrapText="1"/>
    </xf>
    <xf numFmtId="3" fontId="13" fillId="0" borderId="18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left" vertical="center"/>
      <protection locked="0"/>
    </xf>
    <xf numFmtId="3" fontId="5" fillId="4" borderId="19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 vertical="top" wrapText="1"/>
    </xf>
    <xf numFmtId="3" fontId="11" fillId="3" borderId="9" xfId="0" applyNumberFormat="1" applyFont="1" applyFill="1" applyBorder="1" applyAlignment="1">
      <alignment horizontal="center" vertical="top" wrapText="1"/>
    </xf>
    <xf numFmtId="3" fontId="11" fillId="3" borderId="10" xfId="0" applyNumberFormat="1" applyFont="1" applyFill="1" applyBorder="1" applyAlignment="1">
      <alignment horizontal="center" wrapText="1"/>
    </xf>
    <xf numFmtId="3" fontId="11" fillId="3" borderId="9" xfId="0" applyNumberFormat="1" applyFont="1" applyFill="1" applyBorder="1" applyAlignment="1">
      <alignment horizontal="center"/>
    </xf>
    <xf numFmtId="0" fontId="19" fillId="3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Y77"/>
  <sheetViews>
    <sheetView topLeftCell="A42" zoomScaleNormal="90" zoomScalePageLayoutView="90" workbookViewId="0">
      <selection activeCell="D2" sqref="D2"/>
    </sheetView>
  </sheetViews>
  <sheetFormatPr baseColWidth="10" defaultColWidth="5.83203125" defaultRowHeight="12"/>
  <cols>
    <col min="1" max="1" width="4.5" style="11" customWidth="1"/>
    <col min="2" max="2" width="32.1640625" customWidth="1"/>
    <col min="3" max="3" width="16.5" style="8" customWidth="1"/>
    <col min="4" max="4" width="38.33203125" customWidth="1"/>
    <col min="5" max="18" width="8.83203125" customWidth="1"/>
    <col min="19" max="21" width="8.83203125" style="8" customWidth="1"/>
  </cols>
  <sheetData>
    <row r="1" spans="1:77" s="2" customFormat="1" ht="15" customHeight="1">
      <c r="A1" s="1"/>
      <c r="C1" s="3"/>
      <c r="S1" s="3"/>
      <c r="T1" s="3"/>
      <c r="U1" s="3"/>
    </row>
    <row r="2" spans="1:77" ht="27" customHeight="1">
      <c r="A2" s="4" t="s">
        <v>149</v>
      </c>
      <c r="B2" s="5"/>
      <c r="C2" s="6"/>
      <c r="H2" s="7"/>
      <c r="I2" s="7"/>
    </row>
    <row r="3" spans="1:77" ht="17" customHeight="1">
      <c r="A3" s="9" t="s">
        <v>11</v>
      </c>
      <c r="B3" s="10"/>
      <c r="H3" s="7"/>
      <c r="I3" s="7"/>
    </row>
    <row r="4" spans="1:77" ht="15" customHeight="1" thickBot="1"/>
    <row r="5" spans="1:77" s="18" customFormat="1" ht="15" customHeight="1" thickBot="1">
      <c r="A5" s="12" t="s">
        <v>12</v>
      </c>
      <c r="B5" s="13" t="s">
        <v>14</v>
      </c>
      <c r="C5" s="14" t="s">
        <v>65</v>
      </c>
      <c r="D5" s="15" t="s">
        <v>66</v>
      </c>
      <c r="E5" s="16" t="s">
        <v>67</v>
      </c>
      <c r="F5" s="16" t="s">
        <v>35</v>
      </c>
      <c r="G5" s="16" t="s">
        <v>15</v>
      </c>
      <c r="H5" s="16" t="s">
        <v>16</v>
      </c>
      <c r="I5" s="16" t="s">
        <v>17</v>
      </c>
      <c r="J5" s="16" t="s">
        <v>68</v>
      </c>
      <c r="K5" s="16" t="s">
        <v>69</v>
      </c>
      <c r="L5" s="16" t="s">
        <v>18</v>
      </c>
      <c r="M5" s="16" t="s">
        <v>70</v>
      </c>
      <c r="N5" s="16" t="s">
        <v>134</v>
      </c>
      <c r="O5" s="16" t="s">
        <v>135</v>
      </c>
      <c r="P5" s="16" t="s">
        <v>71</v>
      </c>
      <c r="Q5" s="16" t="s">
        <v>72</v>
      </c>
      <c r="R5" s="16" t="s">
        <v>73</v>
      </c>
      <c r="S5" s="16" t="s">
        <v>74</v>
      </c>
      <c r="T5" s="17" t="s">
        <v>75</v>
      </c>
    </row>
    <row r="6" spans="1:77" s="21" customFormat="1" ht="15" customHeight="1">
      <c r="A6" s="96">
        <v>1</v>
      </c>
      <c r="B6" s="97" t="s">
        <v>80</v>
      </c>
      <c r="C6" s="98">
        <v>1960</v>
      </c>
      <c r="D6" s="99" t="s">
        <v>81</v>
      </c>
      <c r="E6" s="108">
        <v>1500</v>
      </c>
      <c r="F6" s="109">
        <v>1500</v>
      </c>
      <c r="G6" s="135">
        <v>1100</v>
      </c>
      <c r="H6" s="109">
        <v>1425</v>
      </c>
      <c r="I6" s="109">
        <v>1600</v>
      </c>
      <c r="J6" s="109">
        <v>1600</v>
      </c>
      <c r="K6" s="100">
        <v>1120</v>
      </c>
      <c r="L6" s="109">
        <v>1200</v>
      </c>
      <c r="M6" s="100">
        <v>1295</v>
      </c>
      <c r="N6" s="109">
        <v>1500</v>
      </c>
      <c r="O6" s="135">
        <v>300</v>
      </c>
      <c r="P6" s="109">
        <v>2000</v>
      </c>
      <c r="Q6" s="101"/>
      <c r="R6" s="93">
        <f t="shared" ref="R6:R35" si="0">SUM(E6:Q6)</f>
        <v>16140</v>
      </c>
      <c r="S6" s="23">
        <v>1400</v>
      </c>
      <c r="T6" s="19">
        <f t="shared" ref="T6:T31" si="1">SUM(R6-S6)</f>
        <v>14740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</row>
    <row r="7" spans="1:77" s="21" customFormat="1" ht="15" customHeight="1">
      <c r="A7" s="102">
        <v>2</v>
      </c>
      <c r="B7" s="103" t="s">
        <v>84</v>
      </c>
      <c r="C7" s="104">
        <v>1971</v>
      </c>
      <c r="D7" s="105" t="s">
        <v>85</v>
      </c>
      <c r="E7" s="106">
        <v>1195</v>
      </c>
      <c r="F7" s="135">
        <v>720</v>
      </c>
      <c r="G7" s="109">
        <v>1325</v>
      </c>
      <c r="H7" s="100">
        <v>1200</v>
      </c>
      <c r="I7" s="100">
        <v>1225</v>
      </c>
      <c r="J7" s="135">
        <v>825</v>
      </c>
      <c r="K7" s="100">
        <v>900</v>
      </c>
      <c r="L7" s="100">
        <v>1250</v>
      </c>
      <c r="M7" s="100">
        <v>1200</v>
      </c>
      <c r="N7" s="100">
        <v>1150</v>
      </c>
      <c r="O7" s="135">
        <v>525</v>
      </c>
      <c r="P7" s="100">
        <v>1425</v>
      </c>
      <c r="Q7" s="100">
        <v>1320</v>
      </c>
      <c r="R7" s="22">
        <f t="shared" si="0"/>
        <v>14260</v>
      </c>
      <c r="S7" s="27">
        <v>2070</v>
      </c>
      <c r="T7" s="24">
        <f t="shared" si="1"/>
        <v>12190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s="21" customFormat="1" ht="15" customHeight="1">
      <c r="A8" s="102">
        <v>3</v>
      </c>
      <c r="B8" s="103" t="s">
        <v>104</v>
      </c>
      <c r="C8" s="104">
        <v>1957</v>
      </c>
      <c r="D8" s="105" t="s">
        <v>82</v>
      </c>
      <c r="E8" s="106">
        <v>925</v>
      </c>
      <c r="F8" s="100">
        <v>1325</v>
      </c>
      <c r="G8" s="100"/>
      <c r="H8" s="135">
        <v>400</v>
      </c>
      <c r="I8" s="100">
        <v>1227</v>
      </c>
      <c r="J8" s="100">
        <v>869</v>
      </c>
      <c r="K8" s="100">
        <v>800</v>
      </c>
      <c r="L8" s="100">
        <v>850</v>
      </c>
      <c r="M8" s="109">
        <v>1400</v>
      </c>
      <c r="N8" s="100">
        <v>1300</v>
      </c>
      <c r="O8" s="100"/>
      <c r="P8" s="100">
        <v>1467</v>
      </c>
      <c r="Q8" s="100">
        <v>1769</v>
      </c>
      <c r="R8" s="22">
        <f t="shared" si="0"/>
        <v>12332</v>
      </c>
      <c r="S8" s="23">
        <v>400</v>
      </c>
      <c r="T8" s="24">
        <f t="shared" si="1"/>
        <v>11932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</row>
    <row r="9" spans="1:77" s="21" customFormat="1" ht="15" customHeight="1">
      <c r="A9" s="102">
        <v>4</v>
      </c>
      <c r="B9" s="103" t="s">
        <v>223</v>
      </c>
      <c r="C9" s="104">
        <v>1962</v>
      </c>
      <c r="D9" s="105" t="s">
        <v>83</v>
      </c>
      <c r="E9" s="106">
        <v>975</v>
      </c>
      <c r="F9" s="100">
        <v>1125</v>
      </c>
      <c r="G9" s="100">
        <v>920</v>
      </c>
      <c r="H9" s="100"/>
      <c r="I9" s="100">
        <v>850</v>
      </c>
      <c r="J9" s="100">
        <v>850</v>
      </c>
      <c r="K9" s="109">
        <v>1094</v>
      </c>
      <c r="L9" s="100">
        <v>1169</v>
      </c>
      <c r="M9" s="100">
        <v>977</v>
      </c>
      <c r="N9" s="100">
        <v>775</v>
      </c>
      <c r="O9" s="135">
        <v>525</v>
      </c>
      <c r="P9" s="100">
        <v>1674</v>
      </c>
      <c r="Q9" s="116">
        <v>1250</v>
      </c>
      <c r="R9" s="22">
        <f t="shared" si="0"/>
        <v>12184</v>
      </c>
      <c r="S9" s="23">
        <v>1300</v>
      </c>
      <c r="T9" s="24">
        <f t="shared" si="1"/>
        <v>10884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</row>
    <row r="10" spans="1:77" s="21" customFormat="1" ht="15" customHeight="1">
      <c r="A10" s="102">
        <v>5</v>
      </c>
      <c r="B10" s="103" t="s">
        <v>210</v>
      </c>
      <c r="C10" s="104">
        <v>1962</v>
      </c>
      <c r="D10" s="105" t="s">
        <v>211</v>
      </c>
      <c r="E10" s="106"/>
      <c r="F10" s="100">
        <v>769</v>
      </c>
      <c r="G10" s="100">
        <v>544</v>
      </c>
      <c r="H10" s="100">
        <v>1050</v>
      </c>
      <c r="I10" s="100"/>
      <c r="J10" s="100"/>
      <c r="K10" s="100">
        <v>925</v>
      </c>
      <c r="L10" s="100">
        <v>795</v>
      </c>
      <c r="M10" s="100">
        <v>563</v>
      </c>
      <c r="N10" s="100">
        <v>727</v>
      </c>
      <c r="O10" s="100"/>
      <c r="P10" s="100">
        <v>1155</v>
      </c>
      <c r="Q10" s="101">
        <v>1000</v>
      </c>
      <c r="R10" s="25">
        <f t="shared" si="0"/>
        <v>7528</v>
      </c>
      <c r="S10" s="23"/>
      <c r="T10" s="26">
        <f t="shared" si="1"/>
        <v>7528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77" s="21" customFormat="1" ht="15" customHeight="1">
      <c r="A11" s="102">
        <v>6</v>
      </c>
      <c r="B11" s="103" t="s">
        <v>101</v>
      </c>
      <c r="C11" s="104">
        <v>1960</v>
      </c>
      <c r="D11" s="105" t="s">
        <v>102</v>
      </c>
      <c r="E11" s="110">
        <v>469</v>
      </c>
      <c r="F11" s="135">
        <v>0</v>
      </c>
      <c r="G11" s="100">
        <v>300</v>
      </c>
      <c r="H11" s="100">
        <v>525</v>
      </c>
      <c r="I11" s="100">
        <v>225</v>
      </c>
      <c r="J11" s="100">
        <v>1050</v>
      </c>
      <c r="K11" s="100">
        <v>625</v>
      </c>
      <c r="L11" s="100">
        <v>1325</v>
      </c>
      <c r="M11" s="100">
        <v>1100</v>
      </c>
      <c r="N11" s="100"/>
      <c r="O11" s="100">
        <v>569</v>
      </c>
      <c r="P11" s="100">
        <v>639</v>
      </c>
      <c r="Q11" s="124">
        <v>0</v>
      </c>
      <c r="R11" s="25">
        <f t="shared" si="0"/>
        <v>6827</v>
      </c>
      <c r="S11" s="23">
        <v>0</v>
      </c>
      <c r="T11" s="26">
        <f t="shared" si="1"/>
        <v>6827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</row>
    <row r="12" spans="1:77" s="21" customFormat="1" ht="15" customHeight="1">
      <c r="A12" s="102">
        <v>7</v>
      </c>
      <c r="B12" s="103" t="s">
        <v>86</v>
      </c>
      <c r="C12" s="104">
        <v>1969</v>
      </c>
      <c r="D12" s="105" t="s">
        <v>87</v>
      </c>
      <c r="E12" s="106">
        <v>1000</v>
      </c>
      <c r="F12" s="100">
        <v>713</v>
      </c>
      <c r="G12" s="100">
        <v>525</v>
      </c>
      <c r="H12" s="100"/>
      <c r="I12" s="100">
        <v>1150</v>
      </c>
      <c r="J12" s="100">
        <v>617</v>
      </c>
      <c r="K12" s="100"/>
      <c r="L12" s="100"/>
      <c r="M12" s="100"/>
      <c r="N12" s="100">
        <v>638</v>
      </c>
      <c r="O12" s="100">
        <v>300</v>
      </c>
      <c r="P12" s="100"/>
      <c r="Q12" s="100"/>
      <c r="R12" s="22">
        <f t="shared" si="0"/>
        <v>4943</v>
      </c>
      <c r="S12" s="23"/>
      <c r="T12" s="24">
        <f t="shared" si="1"/>
        <v>4943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</row>
    <row r="13" spans="1:77" s="21" customFormat="1" ht="15" customHeight="1">
      <c r="A13" s="102">
        <v>8</v>
      </c>
      <c r="B13" s="103" t="s">
        <v>47</v>
      </c>
      <c r="C13" s="104">
        <v>1968</v>
      </c>
      <c r="D13" s="107" t="s">
        <v>48</v>
      </c>
      <c r="E13" s="127"/>
      <c r="F13" s="100"/>
      <c r="G13" s="100"/>
      <c r="H13" s="100"/>
      <c r="I13" s="100">
        <v>714</v>
      </c>
      <c r="J13" s="100">
        <v>821</v>
      </c>
      <c r="K13" s="100">
        <v>169</v>
      </c>
      <c r="L13" s="100">
        <v>732</v>
      </c>
      <c r="M13" s="100">
        <v>750</v>
      </c>
      <c r="N13" s="100"/>
      <c r="O13" s="100"/>
      <c r="P13" s="100"/>
      <c r="Q13" s="100">
        <v>169</v>
      </c>
      <c r="R13" s="22">
        <f t="shared" si="0"/>
        <v>3355</v>
      </c>
      <c r="S13" s="23"/>
      <c r="T13" s="24">
        <f t="shared" si="1"/>
        <v>3355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s="21" customFormat="1" ht="15" customHeight="1">
      <c r="A14" s="102">
        <v>9</v>
      </c>
      <c r="B14" s="103" t="s">
        <v>206</v>
      </c>
      <c r="C14" s="104">
        <v>1971</v>
      </c>
      <c r="D14" s="105" t="s">
        <v>207</v>
      </c>
      <c r="E14" s="106"/>
      <c r="F14" s="100">
        <v>869</v>
      </c>
      <c r="G14" s="100"/>
      <c r="H14" s="100"/>
      <c r="I14" s="100">
        <v>900</v>
      </c>
      <c r="J14" s="100"/>
      <c r="K14" s="100"/>
      <c r="L14" s="100"/>
      <c r="M14" s="100"/>
      <c r="N14" s="100">
        <v>1269</v>
      </c>
      <c r="O14" s="100"/>
      <c r="P14" s="100"/>
      <c r="Q14" s="100"/>
      <c r="R14" s="22">
        <f t="shared" si="0"/>
        <v>3038</v>
      </c>
      <c r="S14" s="27"/>
      <c r="T14" s="24">
        <f t="shared" si="1"/>
        <v>3038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s="21" customFormat="1" ht="15" customHeight="1">
      <c r="A15" s="102">
        <v>10</v>
      </c>
      <c r="B15" s="103" t="s">
        <v>138</v>
      </c>
      <c r="C15" s="104">
        <v>1961</v>
      </c>
      <c r="D15" s="105" t="s">
        <v>139</v>
      </c>
      <c r="E15" s="110"/>
      <c r="F15" s="100"/>
      <c r="G15" s="100"/>
      <c r="H15" s="100"/>
      <c r="I15" s="100"/>
      <c r="J15" s="100"/>
      <c r="K15" s="100"/>
      <c r="L15" s="127"/>
      <c r="M15" s="100"/>
      <c r="N15" s="100">
        <v>700</v>
      </c>
      <c r="O15" s="109">
        <v>800</v>
      </c>
      <c r="P15" s="100">
        <v>1225</v>
      </c>
      <c r="Q15" s="101"/>
      <c r="R15" s="25">
        <f t="shared" si="0"/>
        <v>2725</v>
      </c>
      <c r="S15" s="23"/>
      <c r="T15" s="26">
        <f t="shared" si="1"/>
        <v>2725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s="21" customFormat="1" ht="15" customHeight="1">
      <c r="A16" s="28">
        <v>11</v>
      </c>
      <c r="B16" s="29" t="s">
        <v>88</v>
      </c>
      <c r="C16" s="30">
        <v>1959</v>
      </c>
      <c r="D16" s="31" t="s">
        <v>89</v>
      </c>
      <c r="E16" s="128"/>
      <c r="F16" s="33">
        <v>895</v>
      </c>
      <c r="G16" s="33">
        <v>800</v>
      </c>
      <c r="H16" s="33"/>
      <c r="I16" s="33"/>
      <c r="J16" s="33"/>
      <c r="K16" s="33"/>
      <c r="L16" s="33"/>
      <c r="M16" s="33"/>
      <c r="N16" s="33"/>
      <c r="O16" s="33">
        <v>800</v>
      </c>
      <c r="P16" s="33"/>
      <c r="Q16" s="33"/>
      <c r="R16" s="22">
        <f t="shared" si="0"/>
        <v>2495</v>
      </c>
      <c r="S16" s="23"/>
      <c r="T16" s="24">
        <f t="shared" si="1"/>
        <v>2495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77" s="21" customFormat="1" ht="15" customHeight="1">
      <c r="A17" s="28">
        <v>12</v>
      </c>
      <c r="B17" s="29" t="s">
        <v>59</v>
      </c>
      <c r="C17" s="30">
        <v>1975</v>
      </c>
      <c r="D17" s="31" t="s">
        <v>200</v>
      </c>
      <c r="E17" s="32"/>
      <c r="F17" s="33"/>
      <c r="G17" s="33"/>
      <c r="H17" s="33"/>
      <c r="I17" s="33"/>
      <c r="J17" s="33"/>
      <c r="K17" s="37"/>
      <c r="L17" s="33"/>
      <c r="M17" s="33">
        <v>794</v>
      </c>
      <c r="N17" s="33"/>
      <c r="O17" s="37"/>
      <c r="P17" s="33">
        <v>555</v>
      </c>
      <c r="Q17" s="33">
        <v>700</v>
      </c>
      <c r="R17" s="22">
        <f t="shared" si="0"/>
        <v>2049</v>
      </c>
      <c r="S17" s="27"/>
      <c r="T17" s="24">
        <f t="shared" si="1"/>
        <v>2049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</row>
    <row r="18" spans="1:77" s="21" customFormat="1" ht="15" customHeight="1">
      <c r="A18" s="28">
        <v>13</v>
      </c>
      <c r="B18" s="29" t="s">
        <v>162</v>
      </c>
      <c r="C18" s="30">
        <v>1963</v>
      </c>
      <c r="D18" s="31" t="s">
        <v>163</v>
      </c>
      <c r="E18" s="32"/>
      <c r="F18" s="33"/>
      <c r="G18" s="33"/>
      <c r="H18" s="33"/>
      <c r="I18" s="33">
        <v>1269</v>
      </c>
      <c r="J18" s="33"/>
      <c r="K18" s="33"/>
      <c r="L18" s="33"/>
      <c r="M18" s="33"/>
      <c r="N18" s="33">
        <v>450</v>
      </c>
      <c r="O18" s="33"/>
      <c r="P18" s="33"/>
      <c r="Q18" s="33">
        <v>300</v>
      </c>
      <c r="R18" s="22">
        <f t="shared" si="0"/>
        <v>2019</v>
      </c>
      <c r="S18" s="23"/>
      <c r="T18" s="24">
        <f t="shared" si="1"/>
        <v>2019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</row>
    <row r="19" spans="1:77" s="21" customFormat="1" ht="15" customHeight="1">
      <c r="A19" s="28">
        <v>14</v>
      </c>
      <c r="B19" s="29" t="s">
        <v>191</v>
      </c>
      <c r="C19" s="30">
        <v>1955</v>
      </c>
      <c r="D19" s="35" t="s">
        <v>192</v>
      </c>
      <c r="E19" s="3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>
        <v>300</v>
      </c>
      <c r="Q19" s="34">
        <v>1627</v>
      </c>
      <c r="R19" s="22">
        <f t="shared" si="0"/>
        <v>1927</v>
      </c>
      <c r="S19" s="23"/>
      <c r="T19" s="24">
        <f t="shared" si="1"/>
        <v>1927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 s="21" customFormat="1" ht="15" customHeight="1">
      <c r="A20" s="28">
        <v>15</v>
      </c>
      <c r="B20" s="29" t="s">
        <v>122</v>
      </c>
      <c r="C20" s="30">
        <v>1961</v>
      </c>
      <c r="D20" s="35" t="s">
        <v>103</v>
      </c>
      <c r="E20" s="38"/>
      <c r="F20" s="34"/>
      <c r="G20" s="34"/>
      <c r="H20" s="34"/>
      <c r="I20" s="39"/>
      <c r="J20" s="34"/>
      <c r="K20" s="34">
        <v>200</v>
      </c>
      <c r="L20" s="34">
        <v>900</v>
      </c>
      <c r="M20" s="34">
        <v>825</v>
      </c>
      <c r="N20" s="34"/>
      <c r="O20" s="34"/>
      <c r="P20" s="85"/>
      <c r="Q20" s="34"/>
      <c r="R20" s="22">
        <f t="shared" si="0"/>
        <v>1925</v>
      </c>
      <c r="S20" s="27"/>
      <c r="T20" s="24">
        <f t="shared" si="1"/>
        <v>1925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</row>
    <row r="21" spans="1:77" s="21" customFormat="1" ht="15" customHeight="1">
      <c r="A21" s="28">
        <v>16</v>
      </c>
      <c r="B21" s="29" t="s">
        <v>136</v>
      </c>
      <c r="C21" s="30">
        <v>1970</v>
      </c>
      <c r="D21" s="35" t="s">
        <v>137</v>
      </c>
      <c r="E21" s="36"/>
      <c r="F21" s="33"/>
      <c r="G21" s="33"/>
      <c r="H21" s="33"/>
      <c r="I21" s="33"/>
      <c r="J21" s="33"/>
      <c r="K21" s="37"/>
      <c r="L21" s="33"/>
      <c r="M21" s="33"/>
      <c r="N21" s="33">
        <v>1025</v>
      </c>
      <c r="O21" s="33">
        <v>0</v>
      </c>
      <c r="P21" s="33">
        <v>629</v>
      </c>
      <c r="Q21" s="33">
        <v>0</v>
      </c>
      <c r="R21" s="22">
        <f t="shared" si="0"/>
        <v>1654</v>
      </c>
      <c r="S21" s="27"/>
      <c r="T21" s="24">
        <f t="shared" si="1"/>
        <v>1654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</row>
    <row r="22" spans="1:77" s="21" customFormat="1" ht="15" customHeight="1">
      <c r="A22" s="28">
        <v>17</v>
      </c>
      <c r="B22" s="29" t="s">
        <v>160</v>
      </c>
      <c r="C22" s="30">
        <v>1982</v>
      </c>
      <c r="D22" s="35" t="s">
        <v>161</v>
      </c>
      <c r="E22" s="36"/>
      <c r="F22" s="33"/>
      <c r="G22" s="33"/>
      <c r="H22" s="33"/>
      <c r="I22" s="33"/>
      <c r="J22" s="33"/>
      <c r="K22" s="37"/>
      <c r="L22" s="33">
        <v>952</v>
      </c>
      <c r="M22" s="33">
        <v>600</v>
      </c>
      <c r="N22" s="33"/>
      <c r="O22" s="37"/>
      <c r="P22" s="33"/>
      <c r="Q22" s="33">
        <v>0</v>
      </c>
      <c r="R22" s="22">
        <f t="shared" si="0"/>
        <v>1552</v>
      </c>
      <c r="S22" s="27"/>
      <c r="T22" s="24">
        <f t="shared" si="1"/>
        <v>1552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</row>
    <row r="23" spans="1:77" s="21" customFormat="1" ht="15" customHeight="1">
      <c r="A23" s="28">
        <v>18</v>
      </c>
      <c r="B23" s="29" t="s">
        <v>178</v>
      </c>
      <c r="C23" s="30">
        <v>1957</v>
      </c>
      <c r="D23" s="35" t="s">
        <v>179</v>
      </c>
      <c r="E23" s="38"/>
      <c r="F23" s="34"/>
      <c r="G23" s="34">
        <v>400</v>
      </c>
      <c r="H23" s="34"/>
      <c r="I23" s="34">
        <v>169</v>
      </c>
      <c r="J23" s="34"/>
      <c r="K23" s="34"/>
      <c r="L23" s="34"/>
      <c r="M23" s="34"/>
      <c r="N23" s="34">
        <v>700</v>
      </c>
      <c r="O23" s="34">
        <v>0</v>
      </c>
      <c r="P23" s="34"/>
      <c r="Q23" s="34"/>
      <c r="R23" s="22">
        <f t="shared" si="0"/>
        <v>1269</v>
      </c>
      <c r="S23" s="27"/>
      <c r="T23" s="24">
        <f t="shared" si="1"/>
        <v>1269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</row>
    <row r="24" spans="1:77" s="21" customFormat="1" ht="15" customHeight="1">
      <c r="A24" s="28">
        <v>19</v>
      </c>
      <c r="B24" s="29" t="s">
        <v>105</v>
      </c>
      <c r="C24" s="30">
        <v>1969</v>
      </c>
      <c r="D24" s="35" t="s">
        <v>106</v>
      </c>
      <c r="E24" s="36"/>
      <c r="F24" s="33"/>
      <c r="G24" s="33"/>
      <c r="H24" s="33">
        <v>1200</v>
      </c>
      <c r="I24" s="33"/>
      <c r="J24" s="33"/>
      <c r="K24" s="33"/>
      <c r="L24" s="33"/>
      <c r="M24" s="33"/>
      <c r="N24" s="33"/>
      <c r="O24" s="33"/>
      <c r="P24" s="33"/>
      <c r="Q24" s="34"/>
      <c r="R24" s="22">
        <f t="shared" si="0"/>
        <v>1200</v>
      </c>
      <c r="S24" s="23"/>
      <c r="T24" s="24">
        <f t="shared" si="1"/>
        <v>1200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</row>
    <row r="25" spans="1:77" s="21" customFormat="1" ht="15" customHeight="1">
      <c r="A25" s="28">
        <v>20</v>
      </c>
      <c r="B25" s="29" t="s">
        <v>176</v>
      </c>
      <c r="C25" s="30">
        <v>1969</v>
      </c>
      <c r="D25" s="35" t="s">
        <v>79</v>
      </c>
      <c r="E25" s="36"/>
      <c r="F25" s="33">
        <v>535</v>
      </c>
      <c r="G25" s="33"/>
      <c r="H25" s="33"/>
      <c r="I25" s="33">
        <v>600</v>
      </c>
      <c r="J25" s="33"/>
      <c r="K25" s="33"/>
      <c r="L25" s="33"/>
      <c r="M25" s="33"/>
      <c r="N25" s="33"/>
      <c r="O25" s="33"/>
      <c r="P25" s="33"/>
      <c r="Q25" s="34"/>
      <c r="R25" s="22">
        <f t="shared" si="0"/>
        <v>1135</v>
      </c>
      <c r="S25" s="23"/>
      <c r="T25" s="24">
        <f t="shared" si="1"/>
        <v>1135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</row>
    <row r="26" spans="1:77" s="21" customFormat="1" ht="15" customHeight="1">
      <c r="A26" s="28">
        <v>21</v>
      </c>
      <c r="B26" s="29" t="s">
        <v>38</v>
      </c>
      <c r="C26" s="30">
        <v>1959</v>
      </c>
      <c r="D26" s="35" t="s">
        <v>21</v>
      </c>
      <c r="E26" s="36"/>
      <c r="F26" s="33"/>
      <c r="G26" s="33"/>
      <c r="H26" s="33"/>
      <c r="I26" s="33">
        <v>296</v>
      </c>
      <c r="J26" s="33">
        <v>413</v>
      </c>
      <c r="K26" s="33"/>
      <c r="L26" s="36"/>
      <c r="M26" s="33"/>
      <c r="N26" s="33">
        <v>394</v>
      </c>
      <c r="O26" s="33"/>
      <c r="P26" s="33"/>
      <c r="Q26" s="34"/>
      <c r="R26" s="25">
        <f t="shared" si="0"/>
        <v>1103</v>
      </c>
      <c r="S26" s="23"/>
      <c r="T26" s="26">
        <f t="shared" si="1"/>
        <v>1103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</row>
    <row r="27" spans="1:77" s="21" customFormat="1" ht="15" customHeight="1">
      <c r="A27" s="28">
        <v>22</v>
      </c>
      <c r="B27" s="29" t="s">
        <v>213</v>
      </c>
      <c r="C27" s="30">
        <v>1963</v>
      </c>
      <c r="D27" s="31" t="s">
        <v>190</v>
      </c>
      <c r="E27" s="12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>
        <v>675</v>
      </c>
      <c r="Q27" s="34">
        <v>300</v>
      </c>
      <c r="R27" s="22">
        <f t="shared" si="0"/>
        <v>975</v>
      </c>
      <c r="S27" s="23"/>
      <c r="T27" s="24">
        <f t="shared" si="1"/>
        <v>975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</row>
    <row r="28" spans="1:77" s="21" customFormat="1" ht="15" customHeight="1">
      <c r="A28" s="28">
        <v>23</v>
      </c>
      <c r="B28" s="29" t="s">
        <v>208</v>
      </c>
      <c r="C28" s="30">
        <v>1976</v>
      </c>
      <c r="D28" s="31" t="s">
        <v>209</v>
      </c>
      <c r="E28" s="128"/>
      <c r="F28" s="33">
        <v>794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4"/>
      <c r="R28" s="22">
        <f t="shared" si="0"/>
        <v>794</v>
      </c>
      <c r="S28" s="23"/>
      <c r="T28" s="24">
        <f t="shared" si="1"/>
        <v>794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</row>
    <row r="29" spans="1:77" s="21" customFormat="1" ht="15" customHeight="1">
      <c r="A29" s="28">
        <v>24</v>
      </c>
      <c r="B29" s="29" t="s">
        <v>212</v>
      </c>
      <c r="C29" s="30">
        <v>1964</v>
      </c>
      <c r="D29" s="31" t="s">
        <v>98</v>
      </c>
      <c r="E29" s="128">
        <v>713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2">
        <f t="shared" si="0"/>
        <v>713</v>
      </c>
      <c r="S29" s="23"/>
      <c r="T29" s="24">
        <f t="shared" si="1"/>
        <v>713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</row>
    <row r="30" spans="1:77" s="21" customFormat="1" ht="15" customHeight="1">
      <c r="A30" s="28">
        <v>25</v>
      </c>
      <c r="B30" s="29" t="s">
        <v>22</v>
      </c>
      <c r="C30" s="30">
        <v>1956</v>
      </c>
      <c r="D30" s="31" t="s">
        <v>23</v>
      </c>
      <c r="E30" s="32"/>
      <c r="F30" s="33"/>
      <c r="G30" s="33"/>
      <c r="H30" s="33"/>
      <c r="I30" s="33"/>
      <c r="J30" s="33"/>
      <c r="K30" s="33"/>
      <c r="L30" s="36"/>
      <c r="M30" s="33"/>
      <c r="N30" s="33"/>
      <c r="O30" s="33">
        <v>525</v>
      </c>
      <c r="P30" s="33"/>
      <c r="Q30" s="34"/>
      <c r="R30" s="25">
        <f t="shared" si="0"/>
        <v>525</v>
      </c>
      <c r="S30" s="23"/>
      <c r="T30" s="26">
        <f t="shared" si="1"/>
        <v>525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</row>
    <row r="31" spans="1:77" s="21" customFormat="1" ht="15" customHeight="1">
      <c r="A31" s="28">
        <v>25</v>
      </c>
      <c r="B31" s="29" t="s">
        <v>214</v>
      </c>
      <c r="C31" s="30">
        <v>1956</v>
      </c>
      <c r="D31" s="31" t="s">
        <v>215</v>
      </c>
      <c r="E31" s="32"/>
      <c r="F31" s="33"/>
      <c r="G31" s="33"/>
      <c r="H31" s="33"/>
      <c r="I31" s="33"/>
      <c r="J31" s="33"/>
      <c r="K31" s="33"/>
      <c r="L31" s="36"/>
      <c r="M31" s="33"/>
      <c r="N31" s="33"/>
      <c r="O31" s="33"/>
      <c r="P31" s="33"/>
      <c r="Q31" s="34">
        <v>525</v>
      </c>
      <c r="R31" s="25">
        <f t="shared" si="0"/>
        <v>525</v>
      </c>
      <c r="S31" s="23"/>
      <c r="T31" s="26">
        <f t="shared" si="1"/>
        <v>525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s="21" customFormat="1" ht="15" customHeight="1">
      <c r="A32" s="28">
        <v>25</v>
      </c>
      <c r="B32" s="29" t="s">
        <v>94</v>
      </c>
      <c r="C32" s="30">
        <v>1954</v>
      </c>
      <c r="D32" s="31" t="s">
        <v>93</v>
      </c>
      <c r="E32" s="32"/>
      <c r="F32" s="33"/>
      <c r="G32" s="33"/>
      <c r="H32" s="33"/>
      <c r="I32" s="33">
        <v>300</v>
      </c>
      <c r="J32" s="33"/>
      <c r="K32" s="33"/>
      <c r="L32" s="36"/>
      <c r="M32" s="33"/>
      <c r="N32" s="33">
        <v>225</v>
      </c>
      <c r="O32" s="33"/>
      <c r="P32" s="33"/>
      <c r="Q32" s="34"/>
      <c r="R32" s="25">
        <f t="shared" si="0"/>
        <v>525</v>
      </c>
      <c r="S32" s="23"/>
      <c r="T32" s="26">
        <v>525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pans="1:77" s="21" customFormat="1" ht="15" customHeight="1">
      <c r="A33" s="28">
        <v>28</v>
      </c>
      <c r="B33" s="29" t="s">
        <v>24</v>
      </c>
      <c r="C33" s="30">
        <v>1955</v>
      </c>
      <c r="D33" s="31" t="s">
        <v>25</v>
      </c>
      <c r="E33" s="32"/>
      <c r="F33" s="33"/>
      <c r="G33" s="33"/>
      <c r="H33" s="33"/>
      <c r="I33" s="33"/>
      <c r="J33" s="33"/>
      <c r="K33" s="33"/>
      <c r="L33" s="36"/>
      <c r="M33" s="33"/>
      <c r="N33" s="33"/>
      <c r="O33" s="33">
        <v>400</v>
      </c>
      <c r="P33" s="33"/>
      <c r="Q33" s="34"/>
      <c r="R33" s="25">
        <f t="shared" si="0"/>
        <v>400</v>
      </c>
      <c r="S33" s="23"/>
      <c r="T33" s="26">
        <v>400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</row>
    <row r="34" spans="1:77" s="21" customFormat="1" ht="15" customHeight="1">
      <c r="A34" s="28">
        <v>29</v>
      </c>
      <c r="B34" s="29" t="s">
        <v>92</v>
      </c>
      <c r="C34" s="30">
        <v>1956</v>
      </c>
      <c r="D34" s="31" t="s">
        <v>93</v>
      </c>
      <c r="E34" s="32"/>
      <c r="F34" s="33"/>
      <c r="G34" s="33"/>
      <c r="H34" s="33"/>
      <c r="I34" s="33">
        <v>225</v>
      </c>
      <c r="J34" s="33"/>
      <c r="K34" s="33"/>
      <c r="L34" s="36"/>
      <c r="M34" s="33"/>
      <c r="N34" s="33">
        <v>169</v>
      </c>
      <c r="O34" s="33"/>
      <c r="P34" s="33"/>
      <c r="Q34" s="34"/>
      <c r="R34" s="25">
        <f t="shared" si="0"/>
        <v>394</v>
      </c>
      <c r="S34" s="23"/>
      <c r="T34" s="26">
        <f>SUM(R34-S34)</f>
        <v>394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</row>
    <row r="35" spans="1:77" s="21" customFormat="1" ht="15" customHeight="1">
      <c r="A35" s="28">
        <v>30</v>
      </c>
      <c r="B35" s="29" t="s">
        <v>3</v>
      </c>
      <c r="C35" s="30">
        <v>1965</v>
      </c>
      <c r="D35" s="31" t="s">
        <v>185</v>
      </c>
      <c r="E35" s="32"/>
      <c r="F35" s="33">
        <v>300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  <c r="R35" s="22">
        <f t="shared" si="0"/>
        <v>300</v>
      </c>
      <c r="S35" s="23"/>
      <c r="T35" s="24">
        <f>SUM(R35-S35)</f>
        <v>300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</row>
    <row r="36" spans="1:77" s="21" customFormat="1" ht="15" customHeight="1">
      <c r="A36" s="28">
        <v>31</v>
      </c>
      <c r="B36" s="29" t="s">
        <v>110</v>
      </c>
      <c r="C36" s="30">
        <v>1951</v>
      </c>
      <c r="D36" s="31" t="s">
        <v>111</v>
      </c>
      <c r="E36" s="32"/>
      <c r="F36" s="33"/>
      <c r="G36" s="33"/>
      <c r="H36" s="33"/>
      <c r="I36" s="33">
        <v>225</v>
      </c>
      <c r="J36" s="33"/>
      <c r="K36" s="33"/>
      <c r="L36" s="33"/>
      <c r="M36" s="33"/>
      <c r="N36" s="33"/>
      <c r="O36" s="33"/>
      <c r="P36" s="33"/>
      <c r="Q36" s="34"/>
      <c r="R36" s="22">
        <f t="shared" ref="R36:R40" si="2">SUM(E36:Q36)</f>
        <v>225</v>
      </c>
      <c r="S36" s="23"/>
      <c r="T36" s="24">
        <f t="shared" ref="T36:T40" si="3">SUM(R36-S36)</f>
        <v>225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</row>
    <row r="37" spans="1:77" s="21" customFormat="1" ht="15" customHeight="1">
      <c r="A37" s="28">
        <v>32</v>
      </c>
      <c r="B37" s="29" t="s">
        <v>140</v>
      </c>
      <c r="C37" s="30">
        <v>1976</v>
      </c>
      <c r="D37" s="31" t="s">
        <v>141</v>
      </c>
      <c r="E37" s="32"/>
      <c r="F37" s="33"/>
      <c r="G37" s="33"/>
      <c r="H37" s="33"/>
      <c r="I37" s="33"/>
      <c r="J37" s="33"/>
      <c r="K37" s="33"/>
      <c r="L37" s="33"/>
      <c r="M37" s="33"/>
      <c r="N37" s="33">
        <v>85</v>
      </c>
      <c r="O37" s="33"/>
      <c r="P37" s="33"/>
      <c r="Q37" s="34"/>
      <c r="R37" s="22">
        <f t="shared" si="2"/>
        <v>85</v>
      </c>
      <c r="S37" s="23"/>
      <c r="T37" s="24">
        <f t="shared" si="3"/>
        <v>85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</row>
    <row r="38" spans="1:77" s="21" customFormat="1" ht="15" customHeight="1">
      <c r="A38" s="28">
        <v>33</v>
      </c>
      <c r="B38" s="29" t="s">
        <v>216</v>
      </c>
      <c r="C38" s="30">
        <v>1974</v>
      </c>
      <c r="D38" s="31" t="s">
        <v>217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>
        <v>0</v>
      </c>
      <c r="R38" s="22">
        <f t="shared" ref="R38" si="4">SUM(E38:Q38)</f>
        <v>0</v>
      </c>
      <c r="S38" s="23"/>
      <c r="T38" s="24">
        <f t="shared" ref="T38" si="5">SUM(R38-S38)</f>
        <v>0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</row>
    <row r="39" spans="1:77" s="21" customFormat="1" ht="15" customHeight="1">
      <c r="A39" s="28">
        <v>33</v>
      </c>
      <c r="B39" s="29" t="s">
        <v>187</v>
      </c>
      <c r="C39" s="30">
        <v>1957</v>
      </c>
      <c r="D39" s="31" t="s">
        <v>186</v>
      </c>
      <c r="E39" s="32"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22">
        <f t="shared" si="2"/>
        <v>0</v>
      </c>
      <c r="S39" s="23"/>
      <c r="T39" s="24">
        <f t="shared" si="3"/>
        <v>0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</row>
    <row r="40" spans="1:77" s="21" customFormat="1" ht="15" customHeight="1" thickBot="1">
      <c r="A40" s="40">
        <v>33</v>
      </c>
      <c r="B40" s="41" t="s">
        <v>181</v>
      </c>
      <c r="C40" s="42">
        <v>1963</v>
      </c>
      <c r="D40" s="43" t="s">
        <v>182</v>
      </c>
      <c r="E40" s="44"/>
      <c r="F40" s="45"/>
      <c r="G40" s="45"/>
      <c r="H40" s="45"/>
      <c r="I40" s="45"/>
      <c r="J40" s="45"/>
      <c r="K40" s="45"/>
      <c r="L40" s="45">
        <v>0</v>
      </c>
      <c r="M40" s="130"/>
      <c r="N40" s="45"/>
      <c r="O40" s="45"/>
      <c r="P40" s="45"/>
      <c r="Q40" s="45"/>
      <c r="R40" s="57">
        <f t="shared" si="2"/>
        <v>0</v>
      </c>
      <c r="S40" s="47"/>
      <c r="T40" s="58">
        <f t="shared" si="3"/>
        <v>0</v>
      </c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</row>
    <row r="41" spans="1:77" ht="51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</row>
    <row r="42" spans="1:77" s="50" customFormat="1" ht="17" customHeight="1">
      <c r="A42" s="48" t="s">
        <v>95</v>
      </c>
      <c r="B42" s="49"/>
      <c r="D42" s="51"/>
      <c r="H42" s="52"/>
      <c r="I42" s="52"/>
      <c r="R42" s="53"/>
      <c r="S42" s="53"/>
      <c r="T42" s="53"/>
    </row>
    <row r="43" spans="1:77" s="50" customFormat="1" ht="15" customHeight="1" thickBot="1">
      <c r="A43" s="54"/>
      <c r="B43" s="49"/>
      <c r="R43" s="53"/>
      <c r="S43" s="53"/>
      <c r="T43" s="53"/>
    </row>
    <row r="44" spans="1:77" ht="13" thickBot="1">
      <c r="A44" s="12" t="s">
        <v>12</v>
      </c>
      <c r="B44" s="13" t="s">
        <v>97</v>
      </c>
      <c r="C44" s="14" t="s">
        <v>222</v>
      </c>
      <c r="D44" s="15" t="s">
        <v>120</v>
      </c>
      <c r="E44" s="16" t="s">
        <v>67</v>
      </c>
      <c r="F44" s="16" t="s">
        <v>35</v>
      </c>
      <c r="G44" s="16" t="s">
        <v>15</v>
      </c>
      <c r="H44" s="16" t="s">
        <v>16</v>
      </c>
      <c r="I44" s="16" t="s">
        <v>17</v>
      </c>
      <c r="J44" s="16" t="s">
        <v>68</v>
      </c>
      <c r="K44" s="16" t="s">
        <v>69</v>
      </c>
      <c r="L44" s="16" t="s">
        <v>18</v>
      </c>
      <c r="M44" s="16" t="s">
        <v>70</v>
      </c>
      <c r="N44" s="16" t="s">
        <v>134</v>
      </c>
      <c r="O44" s="16" t="s">
        <v>135</v>
      </c>
      <c r="P44" s="16" t="s">
        <v>71</v>
      </c>
      <c r="Q44" s="16" t="s">
        <v>72</v>
      </c>
      <c r="R44" s="16" t="s">
        <v>73</v>
      </c>
      <c r="S44" s="16" t="s">
        <v>74</v>
      </c>
      <c r="T44" s="17" t="s">
        <v>75</v>
      </c>
      <c r="U44"/>
    </row>
    <row r="45" spans="1:77" ht="15">
      <c r="A45" s="125">
        <v>1</v>
      </c>
      <c r="B45" s="99" t="s">
        <v>121</v>
      </c>
      <c r="C45" s="98">
        <v>1971</v>
      </c>
      <c r="D45" s="105" t="s">
        <v>5</v>
      </c>
      <c r="E45" s="106">
        <v>1195</v>
      </c>
      <c r="F45" s="135">
        <v>720</v>
      </c>
      <c r="G45" s="109">
        <v>1325</v>
      </c>
      <c r="H45" s="100">
        <v>1200</v>
      </c>
      <c r="I45" s="100">
        <v>1225</v>
      </c>
      <c r="J45" s="135">
        <v>825</v>
      </c>
      <c r="K45" s="100">
        <v>900</v>
      </c>
      <c r="L45" s="100">
        <v>1250</v>
      </c>
      <c r="M45" s="100">
        <v>1200</v>
      </c>
      <c r="N45" s="100">
        <v>1150</v>
      </c>
      <c r="O45" s="135">
        <v>525</v>
      </c>
      <c r="P45" s="100">
        <v>1425</v>
      </c>
      <c r="Q45" s="100">
        <v>1320</v>
      </c>
      <c r="R45" s="93">
        <f t="shared" ref="R45" si="6">SUM(E45:Q45)</f>
        <v>14260</v>
      </c>
      <c r="S45" s="27">
        <v>2070</v>
      </c>
      <c r="T45" s="19">
        <f t="shared" ref="T45" si="7">SUM(R45-S45)</f>
        <v>12190</v>
      </c>
      <c r="U45"/>
    </row>
    <row r="46" spans="1:77" ht="15">
      <c r="A46" s="102">
        <v>2</v>
      </c>
      <c r="B46" s="105" t="s">
        <v>8</v>
      </c>
      <c r="C46" s="104">
        <v>1962</v>
      </c>
      <c r="D46" s="105" t="s">
        <v>123</v>
      </c>
      <c r="E46" s="112">
        <v>975</v>
      </c>
      <c r="F46" s="101">
        <v>1125</v>
      </c>
      <c r="G46" s="101">
        <v>920</v>
      </c>
      <c r="H46" s="101"/>
      <c r="I46" s="101">
        <v>850</v>
      </c>
      <c r="J46" s="113">
        <v>850</v>
      </c>
      <c r="K46" s="116">
        <v>1094</v>
      </c>
      <c r="L46" s="101">
        <v>1169</v>
      </c>
      <c r="M46" s="101">
        <v>977</v>
      </c>
      <c r="N46" s="124">
        <v>775</v>
      </c>
      <c r="O46" s="124">
        <v>525</v>
      </c>
      <c r="P46" s="101">
        <v>1674</v>
      </c>
      <c r="Q46" s="116">
        <v>1250</v>
      </c>
      <c r="R46" s="22">
        <f t="shared" ref="R46:R71" si="8">SUM(E46:Q46)</f>
        <v>12184</v>
      </c>
      <c r="S46" s="27">
        <v>1300</v>
      </c>
      <c r="T46" s="24">
        <f t="shared" ref="T46:T71" si="9">SUM(R46-S46)</f>
        <v>10884</v>
      </c>
      <c r="U46"/>
    </row>
    <row r="47" spans="1:77" ht="15">
      <c r="A47" s="102">
        <v>3</v>
      </c>
      <c r="B47" s="105" t="s">
        <v>10</v>
      </c>
      <c r="C47" s="104">
        <v>1957</v>
      </c>
      <c r="D47" s="105" t="s">
        <v>104</v>
      </c>
      <c r="E47" s="110">
        <v>925</v>
      </c>
      <c r="F47" s="100">
        <v>1325</v>
      </c>
      <c r="G47" s="100"/>
      <c r="H47" s="100">
        <v>400</v>
      </c>
      <c r="I47" s="100">
        <v>1227</v>
      </c>
      <c r="J47" s="100">
        <v>869</v>
      </c>
      <c r="K47" s="100">
        <v>800</v>
      </c>
      <c r="L47" s="100">
        <v>850</v>
      </c>
      <c r="M47" s="109">
        <v>1400</v>
      </c>
      <c r="N47" s="100">
        <v>1300</v>
      </c>
      <c r="O47" s="100"/>
      <c r="P47" s="111"/>
      <c r="Q47" s="100">
        <v>1769</v>
      </c>
      <c r="R47" s="22">
        <f t="shared" si="8"/>
        <v>10865</v>
      </c>
      <c r="S47" s="22"/>
      <c r="T47" s="24">
        <f t="shared" si="9"/>
        <v>10865</v>
      </c>
      <c r="U47"/>
    </row>
    <row r="48" spans="1:77" ht="15">
      <c r="A48" s="102">
        <v>4</v>
      </c>
      <c r="B48" s="105" t="s">
        <v>50</v>
      </c>
      <c r="C48" s="104">
        <v>1960</v>
      </c>
      <c r="D48" s="105" t="s">
        <v>99</v>
      </c>
      <c r="E48" s="110"/>
      <c r="F48" s="109">
        <v>1500</v>
      </c>
      <c r="G48" s="100"/>
      <c r="H48" s="100"/>
      <c r="I48" s="109">
        <v>1600</v>
      </c>
      <c r="J48" s="100"/>
      <c r="K48" s="100"/>
      <c r="L48" s="109">
        <v>1200</v>
      </c>
      <c r="M48" s="100"/>
      <c r="N48" s="109">
        <v>1500</v>
      </c>
      <c r="O48" s="100"/>
      <c r="P48" s="109">
        <v>2000</v>
      </c>
      <c r="Q48" s="100"/>
      <c r="R48" s="22">
        <f t="shared" si="8"/>
        <v>7800</v>
      </c>
      <c r="S48" s="23"/>
      <c r="T48" s="24">
        <f t="shared" si="9"/>
        <v>7800</v>
      </c>
      <c r="U48"/>
    </row>
    <row r="49" spans="1:21" ht="15">
      <c r="A49" s="102">
        <v>5</v>
      </c>
      <c r="B49" s="105" t="s">
        <v>165</v>
      </c>
      <c r="C49" s="104">
        <v>1962</v>
      </c>
      <c r="D49" s="105" t="s">
        <v>166</v>
      </c>
      <c r="E49" s="110"/>
      <c r="F49" s="100">
        <v>769</v>
      </c>
      <c r="G49" s="100">
        <v>544</v>
      </c>
      <c r="H49" s="100">
        <v>1050</v>
      </c>
      <c r="I49" s="100"/>
      <c r="J49" s="100"/>
      <c r="K49" s="100">
        <v>925</v>
      </c>
      <c r="L49" s="100">
        <v>795</v>
      </c>
      <c r="M49" s="100">
        <v>563</v>
      </c>
      <c r="N49" s="100">
        <v>727</v>
      </c>
      <c r="O49" s="100"/>
      <c r="P49" s="100">
        <v>1155</v>
      </c>
      <c r="Q49" s="101">
        <v>1000</v>
      </c>
      <c r="R49" s="22">
        <f t="shared" si="8"/>
        <v>7528</v>
      </c>
      <c r="S49" s="23"/>
      <c r="T49" s="24">
        <f t="shared" si="9"/>
        <v>7528</v>
      </c>
      <c r="U49"/>
    </row>
    <row r="50" spans="1:21" ht="15">
      <c r="A50" s="102">
        <v>6</v>
      </c>
      <c r="B50" s="105" t="s">
        <v>151</v>
      </c>
      <c r="C50" s="104">
        <v>1960</v>
      </c>
      <c r="D50" s="105" t="s">
        <v>1</v>
      </c>
      <c r="E50" s="108">
        <v>1500</v>
      </c>
      <c r="F50" s="100"/>
      <c r="G50" s="100"/>
      <c r="H50" s="109">
        <v>1425</v>
      </c>
      <c r="I50" s="109"/>
      <c r="J50" s="109">
        <v>1600</v>
      </c>
      <c r="K50" s="100">
        <v>1120</v>
      </c>
      <c r="L50" s="100"/>
      <c r="M50" s="100">
        <v>1295</v>
      </c>
      <c r="N50" s="100"/>
      <c r="O50" s="100">
        <v>300</v>
      </c>
      <c r="P50" s="100"/>
      <c r="Q50" s="100"/>
      <c r="R50" s="22">
        <f t="shared" si="8"/>
        <v>7240</v>
      </c>
      <c r="S50" s="22"/>
      <c r="T50" s="24">
        <f t="shared" si="9"/>
        <v>7240</v>
      </c>
      <c r="U50"/>
    </row>
    <row r="51" spans="1:21" ht="15">
      <c r="A51" s="102">
        <v>7</v>
      </c>
      <c r="B51" s="105" t="s">
        <v>102</v>
      </c>
      <c r="C51" s="104">
        <v>1960</v>
      </c>
      <c r="D51" s="105" t="s">
        <v>101</v>
      </c>
      <c r="E51" s="110">
        <v>469</v>
      </c>
      <c r="F51" s="135">
        <v>0</v>
      </c>
      <c r="G51" s="100">
        <v>300</v>
      </c>
      <c r="H51" s="100">
        <v>525</v>
      </c>
      <c r="I51" s="100">
        <v>225</v>
      </c>
      <c r="J51" s="100">
        <v>1050</v>
      </c>
      <c r="K51" s="100">
        <v>625</v>
      </c>
      <c r="L51" s="100">
        <v>1325</v>
      </c>
      <c r="M51" s="100">
        <v>1100</v>
      </c>
      <c r="N51" s="100"/>
      <c r="O51" s="100">
        <v>569</v>
      </c>
      <c r="P51" s="100">
        <v>639</v>
      </c>
      <c r="Q51" s="124">
        <v>0</v>
      </c>
      <c r="R51" s="25">
        <f t="shared" si="8"/>
        <v>6827</v>
      </c>
      <c r="S51" s="23">
        <v>0</v>
      </c>
      <c r="T51" s="26">
        <f t="shared" si="9"/>
        <v>6827</v>
      </c>
      <c r="U51"/>
    </row>
    <row r="52" spans="1:21" ht="15">
      <c r="A52" s="102">
        <v>8</v>
      </c>
      <c r="B52" s="105" t="s">
        <v>7</v>
      </c>
      <c r="C52" s="104" t="s">
        <v>150</v>
      </c>
      <c r="D52" s="105" t="s">
        <v>152</v>
      </c>
      <c r="E52" s="106">
        <v>1000</v>
      </c>
      <c r="F52" s="100">
        <v>713</v>
      </c>
      <c r="G52" s="100">
        <v>525</v>
      </c>
      <c r="H52" s="100"/>
      <c r="I52" s="100">
        <v>1150</v>
      </c>
      <c r="J52" s="100">
        <v>617</v>
      </c>
      <c r="K52" s="109"/>
      <c r="L52" s="100"/>
      <c r="M52" s="100"/>
      <c r="N52" s="100">
        <v>638</v>
      </c>
      <c r="O52" s="100">
        <v>300</v>
      </c>
      <c r="P52" s="100"/>
      <c r="Q52" s="101">
        <v>300</v>
      </c>
      <c r="R52" s="22">
        <f t="shared" si="8"/>
        <v>5243</v>
      </c>
      <c r="S52" s="23"/>
      <c r="T52" s="24">
        <f t="shared" si="9"/>
        <v>5243</v>
      </c>
      <c r="U52"/>
    </row>
    <row r="53" spans="1:21" ht="15">
      <c r="A53" s="102">
        <v>9</v>
      </c>
      <c r="B53" s="105" t="s">
        <v>186</v>
      </c>
      <c r="C53" s="104" t="s">
        <v>193</v>
      </c>
      <c r="D53" s="137" t="s">
        <v>194</v>
      </c>
      <c r="E53" s="110">
        <v>0</v>
      </c>
      <c r="F53" s="100">
        <v>869</v>
      </c>
      <c r="G53" s="100"/>
      <c r="H53" s="100"/>
      <c r="I53" s="100">
        <v>900</v>
      </c>
      <c r="J53" s="100"/>
      <c r="K53" s="100"/>
      <c r="L53" s="100"/>
      <c r="M53" s="100"/>
      <c r="N53" s="100">
        <v>1269</v>
      </c>
      <c r="O53" s="100"/>
      <c r="P53" s="100">
        <v>1467</v>
      </c>
      <c r="Q53" s="100"/>
      <c r="R53" s="22">
        <f t="shared" si="8"/>
        <v>4505</v>
      </c>
      <c r="S53" s="23"/>
      <c r="T53" s="24">
        <f t="shared" si="9"/>
        <v>4505</v>
      </c>
      <c r="U53"/>
    </row>
    <row r="54" spans="1:21" ht="15">
      <c r="A54" s="102">
        <v>10</v>
      </c>
      <c r="B54" s="105" t="s">
        <v>167</v>
      </c>
      <c r="C54" s="104" t="s">
        <v>144</v>
      </c>
      <c r="D54" s="137" t="s">
        <v>145</v>
      </c>
      <c r="E54" s="110"/>
      <c r="F54" s="100">
        <v>535</v>
      </c>
      <c r="G54" s="100"/>
      <c r="H54" s="100"/>
      <c r="I54" s="100">
        <v>600</v>
      </c>
      <c r="J54" s="100"/>
      <c r="K54" s="100"/>
      <c r="L54" s="100"/>
      <c r="M54" s="100"/>
      <c r="N54" s="100">
        <v>700</v>
      </c>
      <c r="O54" s="109">
        <v>800</v>
      </c>
      <c r="P54" s="100">
        <v>1225</v>
      </c>
      <c r="Q54" s="101"/>
      <c r="R54" s="22">
        <f t="shared" si="8"/>
        <v>3860</v>
      </c>
      <c r="S54" s="23"/>
      <c r="T54" s="24">
        <f t="shared" si="9"/>
        <v>3860</v>
      </c>
      <c r="U54"/>
    </row>
    <row r="55" spans="1:21" ht="15">
      <c r="A55" s="28">
        <v>11</v>
      </c>
      <c r="B55" s="31" t="s">
        <v>48</v>
      </c>
      <c r="C55" s="30">
        <v>1968</v>
      </c>
      <c r="D55" s="31" t="s">
        <v>49</v>
      </c>
      <c r="E55" s="32"/>
      <c r="F55" s="33"/>
      <c r="G55" s="33"/>
      <c r="H55" s="33"/>
      <c r="I55" s="33">
        <v>714</v>
      </c>
      <c r="J55" s="33">
        <v>821</v>
      </c>
      <c r="K55" s="33">
        <v>169</v>
      </c>
      <c r="L55" s="33">
        <v>732</v>
      </c>
      <c r="M55" s="33">
        <v>750</v>
      </c>
      <c r="N55" s="33"/>
      <c r="O55" s="37"/>
      <c r="P55" s="33"/>
      <c r="Q55" s="33">
        <v>169</v>
      </c>
      <c r="R55" s="22">
        <f t="shared" si="8"/>
        <v>3355</v>
      </c>
      <c r="S55" s="27"/>
      <c r="T55" s="24">
        <f t="shared" si="9"/>
        <v>3355</v>
      </c>
      <c r="U55"/>
    </row>
    <row r="56" spans="1:21" ht="15">
      <c r="A56" s="28">
        <v>12</v>
      </c>
      <c r="B56" s="31" t="s">
        <v>2</v>
      </c>
      <c r="C56" s="30" t="s">
        <v>148</v>
      </c>
      <c r="D56" s="31" t="s">
        <v>159</v>
      </c>
      <c r="E56" s="32">
        <v>713</v>
      </c>
      <c r="F56" s="33"/>
      <c r="G56" s="33"/>
      <c r="H56" s="33"/>
      <c r="I56" s="33"/>
      <c r="J56" s="33"/>
      <c r="K56" s="33"/>
      <c r="L56" s="33"/>
      <c r="M56" s="33">
        <v>794</v>
      </c>
      <c r="N56" s="33">
        <v>85</v>
      </c>
      <c r="O56" s="33"/>
      <c r="P56" s="33">
        <v>555</v>
      </c>
      <c r="Q56" s="33">
        <v>700</v>
      </c>
      <c r="R56" s="22">
        <f t="shared" si="8"/>
        <v>2847</v>
      </c>
      <c r="S56" s="23"/>
      <c r="T56" s="24">
        <f t="shared" si="9"/>
        <v>2847</v>
      </c>
      <c r="U56"/>
    </row>
    <row r="57" spans="1:21" ht="15">
      <c r="A57" s="28">
        <v>13</v>
      </c>
      <c r="B57" s="31" t="s">
        <v>195</v>
      </c>
      <c r="C57" s="30" t="s">
        <v>218</v>
      </c>
      <c r="D57" s="31" t="s">
        <v>219</v>
      </c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>
        <v>675</v>
      </c>
      <c r="Q57" s="34">
        <v>1627</v>
      </c>
      <c r="R57" s="22">
        <f t="shared" si="8"/>
        <v>2302</v>
      </c>
      <c r="S57" s="23"/>
      <c r="T57" s="24">
        <f t="shared" si="9"/>
        <v>2302</v>
      </c>
      <c r="U57"/>
    </row>
    <row r="58" spans="1:21" ht="15">
      <c r="A58" s="28">
        <v>14</v>
      </c>
      <c r="B58" s="31" t="s">
        <v>112</v>
      </c>
      <c r="C58" s="30">
        <v>1963</v>
      </c>
      <c r="D58" s="31" t="s">
        <v>113</v>
      </c>
      <c r="E58" s="32"/>
      <c r="F58" s="33"/>
      <c r="G58" s="33"/>
      <c r="H58" s="33"/>
      <c r="I58" s="33">
        <v>1269</v>
      </c>
      <c r="J58" s="33"/>
      <c r="K58" s="33"/>
      <c r="L58" s="33"/>
      <c r="M58" s="33"/>
      <c r="N58" s="33">
        <v>450</v>
      </c>
      <c r="O58" s="33"/>
      <c r="P58" s="33"/>
      <c r="Q58" s="34">
        <v>300</v>
      </c>
      <c r="R58" s="22">
        <f t="shared" si="8"/>
        <v>2019</v>
      </c>
      <c r="S58" s="23"/>
      <c r="T58" s="24">
        <f t="shared" si="9"/>
        <v>2019</v>
      </c>
      <c r="U58"/>
    </row>
    <row r="59" spans="1:21" ht="15">
      <c r="A59" s="28">
        <v>15</v>
      </c>
      <c r="B59" s="35" t="s">
        <v>168</v>
      </c>
      <c r="C59" s="55">
        <v>1965</v>
      </c>
      <c r="D59" s="31" t="s">
        <v>169</v>
      </c>
      <c r="E59" s="32"/>
      <c r="F59" s="33">
        <v>300</v>
      </c>
      <c r="G59" s="33">
        <v>800</v>
      </c>
      <c r="H59" s="33"/>
      <c r="I59" s="33"/>
      <c r="J59" s="33"/>
      <c r="K59" s="33"/>
      <c r="L59" s="33"/>
      <c r="M59" s="33"/>
      <c r="N59" s="33"/>
      <c r="O59" s="33">
        <v>800</v>
      </c>
      <c r="P59" s="33"/>
      <c r="Q59" s="34"/>
      <c r="R59" s="22">
        <f t="shared" si="8"/>
        <v>1900</v>
      </c>
      <c r="S59" s="23"/>
      <c r="T59" s="24">
        <f t="shared" si="9"/>
        <v>1900</v>
      </c>
      <c r="U59"/>
    </row>
    <row r="60" spans="1:21" ht="15">
      <c r="A60" s="28">
        <v>16</v>
      </c>
      <c r="B60" s="35" t="s">
        <v>142</v>
      </c>
      <c r="C60" s="55">
        <v>1970</v>
      </c>
      <c r="D60" s="31" t="s">
        <v>143</v>
      </c>
      <c r="E60" s="32"/>
      <c r="F60" s="33"/>
      <c r="G60" s="33"/>
      <c r="H60" s="33"/>
      <c r="I60" s="33"/>
      <c r="J60" s="33"/>
      <c r="K60" s="33"/>
      <c r="L60" s="33"/>
      <c r="M60" s="33"/>
      <c r="N60" s="33">
        <v>1025</v>
      </c>
      <c r="O60" s="33">
        <v>0</v>
      </c>
      <c r="P60" s="33">
        <v>629</v>
      </c>
      <c r="Q60" s="34">
        <v>0</v>
      </c>
      <c r="R60" s="22">
        <f t="shared" si="8"/>
        <v>1654</v>
      </c>
      <c r="S60" s="23"/>
      <c r="T60" s="24">
        <f t="shared" si="9"/>
        <v>1654</v>
      </c>
      <c r="U60"/>
    </row>
    <row r="61" spans="1:21" ht="15">
      <c r="A61" s="28">
        <v>17</v>
      </c>
      <c r="B61" s="35" t="s">
        <v>161</v>
      </c>
      <c r="C61" s="55">
        <v>1982</v>
      </c>
      <c r="D61" s="31" t="s">
        <v>160</v>
      </c>
      <c r="E61" s="32"/>
      <c r="F61" s="33"/>
      <c r="G61" s="33"/>
      <c r="H61" s="33"/>
      <c r="I61" s="33"/>
      <c r="J61" s="33"/>
      <c r="K61" s="37"/>
      <c r="L61" s="33">
        <v>952</v>
      </c>
      <c r="M61" s="33">
        <v>600</v>
      </c>
      <c r="N61" s="33"/>
      <c r="O61" s="37"/>
      <c r="P61" s="33"/>
      <c r="Q61" s="33">
        <v>0</v>
      </c>
      <c r="R61" s="22">
        <f t="shared" si="8"/>
        <v>1552</v>
      </c>
      <c r="S61" s="27"/>
      <c r="T61" s="24">
        <f t="shared" si="9"/>
        <v>1552</v>
      </c>
      <c r="U61"/>
    </row>
    <row r="62" spans="1:21" ht="15">
      <c r="A62" s="28">
        <v>18</v>
      </c>
      <c r="B62" s="35" t="s">
        <v>91</v>
      </c>
      <c r="C62" s="56">
        <v>1957</v>
      </c>
      <c r="D62" s="31" t="s">
        <v>177</v>
      </c>
      <c r="E62" s="32"/>
      <c r="F62" s="33"/>
      <c r="G62" s="33">
        <v>400</v>
      </c>
      <c r="H62" s="33"/>
      <c r="I62" s="33">
        <v>169</v>
      </c>
      <c r="J62" s="37"/>
      <c r="K62" s="33"/>
      <c r="L62" s="33"/>
      <c r="M62" s="33"/>
      <c r="N62" s="33">
        <v>700</v>
      </c>
      <c r="O62" s="33">
        <v>0</v>
      </c>
      <c r="P62" s="33"/>
      <c r="Q62" s="34"/>
      <c r="R62" s="25">
        <f t="shared" si="8"/>
        <v>1269</v>
      </c>
      <c r="S62" s="23"/>
      <c r="T62" s="26">
        <f t="shared" si="9"/>
        <v>1269</v>
      </c>
      <c r="U62"/>
    </row>
    <row r="63" spans="1:21" ht="15">
      <c r="A63" s="28">
        <v>19</v>
      </c>
      <c r="B63" s="35" t="s">
        <v>107</v>
      </c>
      <c r="C63" s="56">
        <v>1969</v>
      </c>
      <c r="D63" s="31" t="s">
        <v>108</v>
      </c>
      <c r="E63" s="32"/>
      <c r="F63" s="33"/>
      <c r="G63" s="33"/>
      <c r="H63" s="33">
        <v>1200</v>
      </c>
      <c r="I63" s="33"/>
      <c r="J63" s="33"/>
      <c r="K63" s="33"/>
      <c r="L63" s="33"/>
      <c r="M63" s="33"/>
      <c r="N63" s="33"/>
      <c r="O63" s="37"/>
      <c r="P63" s="33"/>
      <c r="Q63" s="33"/>
      <c r="R63" s="22">
        <f t="shared" si="8"/>
        <v>1200</v>
      </c>
      <c r="S63" s="27"/>
      <c r="T63" s="24">
        <f t="shared" si="9"/>
        <v>1200</v>
      </c>
      <c r="U63"/>
    </row>
    <row r="64" spans="1:21" ht="15">
      <c r="A64" s="28">
        <v>20</v>
      </c>
      <c r="B64" s="35" t="s">
        <v>37</v>
      </c>
      <c r="C64" s="56">
        <v>1959</v>
      </c>
      <c r="D64" s="31" t="s">
        <v>114</v>
      </c>
      <c r="E64" s="32"/>
      <c r="F64" s="33"/>
      <c r="G64" s="33"/>
      <c r="H64" s="33"/>
      <c r="I64" s="33">
        <v>296</v>
      </c>
      <c r="J64" s="33">
        <v>413</v>
      </c>
      <c r="K64" s="33"/>
      <c r="L64" s="33"/>
      <c r="M64" s="33"/>
      <c r="N64" s="33">
        <v>394</v>
      </c>
      <c r="O64" s="33"/>
      <c r="P64" s="33"/>
      <c r="Q64" s="33"/>
      <c r="R64" s="22">
        <f t="shared" si="8"/>
        <v>1103</v>
      </c>
      <c r="S64" s="23"/>
      <c r="T64" s="24">
        <f t="shared" si="9"/>
        <v>1103</v>
      </c>
      <c r="U64"/>
    </row>
    <row r="65" spans="1:21" ht="15">
      <c r="A65" s="28">
        <v>21</v>
      </c>
      <c r="B65" s="35" t="s">
        <v>100</v>
      </c>
      <c r="C65" s="56">
        <v>1976</v>
      </c>
      <c r="D65" s="31" t="s">
        <v>164</v>
      </c>
      <c r="E65" s="32"/>
      <c r="F65" s="33">
        <v>794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4"/>
      <c r="R65" s="22">
        <f t="shared" si="8"/>
        <v>794</v>
      </c>
      <c r="S65" s="23"/>
      <c r="T65" s="24">
        <f t="shared" si="9"/>
        <v>794</v>
      </c>
      <c r="U65"/>
    </row>
    <row r="66" spans="1:21" ht="15">
      <c r="A66" s="28">
        <v>22</v>
      </c>
      <c r="B66" s="35" t="s">
        <v>220</v>
      </c>
      <c r="C66" s="56">
        <v>1956</v>
      </c>
      <c r="D66" s="31" t="s">
        <v>221</v>
      </c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>
        <v>525</v>
      </c>
      <c r="R66" s="22">
        <f t="shared" si="8"/>
        <v>525</v>
      </c>
      <c r="S66" s="23"/>
      <c r="T66" s="24">
        <f t="shared" si="9"/>
        <v>525</v>
      </c>
      <c r="U66"/>
    </row>
    <row r="67" spans="1:21" ht="15">
      <c r="A67" s="28">
        <v>22</v>
      </c>
      <c r="B67" s="35" t="s">
        <v>26</v>
      </c>
      <c r="C67" s="56">
        <v>1956</v>
      </c>
      <c r="D67" s="31" t="s">
        <v>27</v>
      </c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>
        <v>525</v>
      </c>
      <c r="P67" s="33"/>
      <c r="Q67" s="34"/>
      <c r="R67" s="22">
        <f t="shared" si="8"/>
        <v>525</v>
      </c>
      <c r="S67" s="23"/>
      <c r="T67" s="24">
        <f t="shared" si="9"/>
        <v>525</v>
      </c>
      <c r="U67"/>
    </row>
    <row r="68" spans="1:21" ht="15">
      <c r="A68" s="28">
        <v>24</v>
      </c>
      <c r="B68" s="31" t="s">
        <v>51</v>
      </c>
      <c r="C68" s="30" t="s">
        <v>146</v>
      </c>
      <c r="D68" s="31" t="s">
        <v>147</v>
      </c>
      <c r="E68" s="32"/>
      <c r="F68" s="33"/>
      <c r="G68" s="33"/>
      <c r="H68" s="33"/>
      <c r="I68" s="33">
        <v>225</v>
      </c>
      <c r="J68" s="33"/>
      <c r="K68" s="33"/>
      <c r="L68" s="33"/>
      <c r="M68" s="33"/>
      <c r="N68" s="33">
        <v>225</v>
      </c>
      <c r="O68" s="37"/>
      <c r="P68" s="33"/>
      <c r="Q68" s="33"/>
      <c r="R68" s="22">
        <f t="shared" si="8"/>
        <v>450</v>
      </c>
      <c r="S68" s="27"/>
      <c r="T68" s="24">
        <f t="shared" si="9"/>
        <v>450</v>
      </c>
      <c r="U68"/>
    </row>
    <row r="69" spans="1:21" ht="15">
      <c r="A69" s="28">
        <v>25</v>
      </c>
      <c r="B69" s="31" t="s">
        <v>25</v>
      </c>
      <c r="C69" s="30">
        <v>1955</v>
      </c>
      <c r="D69" s="31" t="s">
        <v>28</v>
      </c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>
        <v>400</v>
      </c>
      <c r="P69" s="33"/>
      <c r="Q69" s="33"/>
      <c r="R69" s="22">
        <f t="shared" si="8"/>
        <v>400</v>
      </c>
      <c r="S69" s="27"/>
      <c r="T69" s="24">
        <f t="shared" si="9"/>
        <v>400</v>
      </c>
      <c r="U69"/>
    </row>
    <row r="70" spans="1:21" ht="15">
      <c r="A70" s="28">
        <v>26</v>
      </c>
      <c r="B70" s="31" t="s">
        <v>217</v>
      </c>
      <c r="C70" s="30">
        <v>1974</v>
      </c>
      <c r="D70" s="31" t="s">
        <v>153</v>
      </c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>
        <v>0</v>
      </c>
      <c r="R70" s="22">
        <f t="shared" si="8"/>
        <v>0</v>
      </c>
      <c r="S70" s="27"/>
      <c r="T70" s="24">
        <f t="shared" si="9"/>
        <v>0</v>
      </c>
      <c r="U70"/>
    </row>
    <row r="71" spans="1:21" ht="16" thickBot="1">
      <c r="A71" s="40">
        <v>26</v>
      </c>
      <c r="B71" s="43" t="s">
        <v>183</v>
      </c>
      <c r="C71" s="42">
        <v>1963</v>
      </c>
      <c r="D71" s="43" t="s">
        <v>184</v>
      </c>
      <c r="E71" s="44"/>
      <c r="F71" s="45"/>
      <c r="G71" s="45"/>
      <c r="H71" s="45"/>
      <c r="I71" s="45"/>
      <c r="J71" s="45"/>
      <c r="K71" s="45"/>
      <c r="L71" s="45">
        <v>0</v>
      </c>
      <c r="M71" s="45"/>
      <c r="N71" s="45"/>
      <c r="O71" s="45"/>
      <c r="P71" s="45"/>
      <c r="Q71" s="46"/>
      <c r="R71" s="57">
        <f t="shared" si="8"/>
        <v>0</v>
      </c>
      <c r="S71" s="47"/>
      <c r="T71" s="58">
        <f t="shared" si="9"/>
        <v>0</v>
      </c>
      <c r="U71"/>
    </row>
    <row r="72" spans="1:21">
      <c r="A72"/>
      <c r="C72"/>
      <c r="S72"/>
      <c r="T72"/>
      <c r="U72"/>
    </row>
    <row r="73" spans="1:21">
      <c r="A73"/>
      <c r="C73"/>
      <c r="S73"/>
      <c r="T73"/>
      <c r="U73"/>
    </row>
    <row r="74" spans="1:21">
      <c r="A74"/>
      <c r="C74"/>
      <c r="S74"/>
      <c r="T74"/>
      <c r="U74"/>
    </row>
    <row r="75" spans="1:21">
      <c r="R75" s="8"/>
      <c r="U75"/>
    </row>
    <row r="76" spans="1:21" ht="15">
      <c r="B76" s="59"/>
      <c r="C76" s="60"/>
      <c r="D76" s="61"/>
      <c r="E76" s="61"/>
      <c r="F76" s="61"/>
      <c r="R76" s="8"/>
      <c r="U76"/>
    </row>
    <row r="77" spans="1:21">
      <c r="R77" s="8"/>
      <c r="U77"/>
    </row>
  </sheetData>
  <sortState ref="B46:T71">
    <sortCondition descending="1" ref="T47:T71"/>
  </sortState>
  <mergeCells count="1">
    <mergeCell ref="A41:AD41"/>
  </mergeCells>
  <phoneticPr fontId="2" type="noConversion"/>
  <pageMargins left="0.25" right="0.2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60"/>
  <sheetViews>
    <sheetView tabSelected="1" zoomScaleNormal="80" zoomScalePageLayoutView="80" workbookViewId="0">
      <selection activeCell="D8" sqref="D8"/>
    </sheetView>
  </sheetViews>
  <sheetFormatPr baseColWidth="10" defaultColWidth="8.83203125" defaultRowHeight="12"/>
  <cols>
    <col min="1" max="1" width="5.5" style="11" customWidth="1"/>
    <col min="2" max="2" width="29.5" customWidth="1"/>
    <col min="3" max="3" width="14" style="8" customWidth="1"/>
    <col min="4" max="4" width="34.83203125" customWidth="1"/>
    <col min="5" max="16" width="9" customWidth="1"/>
    <col min="19" max="19" width="9.33203125" style="8" customWidth="1"/>
    <col min="20" max="20" width="9" style="8" customWidth="1"/>
    <col min="21" max="21" width="9.6640625" style="8" customWidth="1"/>
  </cols>
  <sheetData>
    <row r="1" spans="1:21" ht="15" customHeight="1"/>
    <row r="2" spans="1:21" ht="28" customHeight="1">
      <c r="A2" s="4" t="s">
        <v>149</v>
      </c>
      <c r="B2" s="62"/>
      <c r="C2" s="63"/>
      <c r="H2" s="7"/>
    </row>
    <row r="3" spans="1:21" ht="17" customHeight="1">
      <c r="A3" s="9" t="s">
        <v>52</v>
      </c>
      <c r="D3" s="50"/>
      <c r="H3" s="7"/>
    </row>
    <row r="4" spans="1:21" ht="17" customHeight="1" thickBot="1"/>
    <row r="5" spans="1:21" s="18" customFormat="1" ht="17" customHeight="1">
      <c r="A5" s="64" t="s">
        <v>12</v>
      </c>
      <c r="B5" s="65" t="s">
        <v>53</v>
      </c>
      <c r="C5" s="66" t="s">
        <v>65</v>
      </c>
      <c r="D5" s="65" t="s">
        <v>66</v>
      </c>
      <c r="E5" s="16" t="s">
        <v>67</v>
      </c>
      <c r="F5" s="16" t="s">
        <v>35</v>
      </c>
      <c r="G5" s="16" t="s">
        <v>15</v>
      </c>
      <c r="H5" s="16" t="s">
        <v>16</v>
      </c>
      <c r="I5" s="16" t="s">
        <v>17</v>
      </c>
      <c r="J5" s="16" t="s">
        <v>68</v>
      </c>
      <c r="K5" s="16" t="s">
        <v>69</v>
      </c>
      <c r="L5" s="16" t="s">
        <v>18</v>
      </c>
      <c r="M5" s="16" t="s">
        <v>70</v>
      </c>
      <c r="N5" s="16" t="s">
        <v>134</v>
      </c>
      <c r="O5" s="16" t="s">
        <v>135</v>
      </c>
      <c r="P5" s="16" t="s">
        <v>71</v>
      </c>
      <c r="Q5" s="16" t="s">
        <v>72</v>
      </c>
      <c r="R5" s="94" t="s">
        <v>73</v>
      </c>
      <c r="S5" s="94" t="s">
        <v>74</v>
      </c>
      <c r="T5" s="95" t="s">
        <v>75</v>
      </c>
    </row>
    <row r="6" spans="1:21" s="68" customFormat="1" ht="15" customHeight="1">
      <c r="A6" s="114">
        <v>1</v>
      </c>
      <c r="B6" s="103" t="s">
        <v>56</v>
      </c>
      <c r="C6" s="104">
        <v>2012</v>
      </c>
      <c r="D6" s="105" t="s">
        <v>57</v>
      </c>
      <c r="E6" s="115">
        <v>1600</v>
      </c>
      <c r="F6" s="116">
        <v>1600</v>
      </c>
      <c r="G6" s="116">
        <v>1600</v>
      </c>
      <c r="H6" s="116">
        <v>1500</v>
      </c>
      <c r="I6" s="101">
        <v>1000</v>
      </c>
      <c r="J6" s="101">
        <v>1500</v>
      </c>
      <c r="K6" s="116">
        <v>1600</v>
      </c>
      <c r="L6" s="116">
        <v>1600</v>
      </c>
      <c r="M6" s="116"/>
      <c r="N6" s="116"/>
      <c r="O6" s="101"/>
      <c r="P6" s="101"/>
      <c r="Q6" s="116"/>
      <c r="R6" s="93">
        <f t="shared" ref="R6:R30" si="0">SUM(E6:Q6)</f>
        <v>12000</v>
      </c>
      <c r="S6" s="84"/>
      <c r="T6" s="67">
        <f t="shared" ref="T6:T21" si="1">SUM(R6-S6)</f>
        <v>12000</v>
      </c>
      <c r="U6" s="126"/>
    </row>
    <row r="7" spans="1:21" s="68" customFormat="1" ht="15" customHeight="1">
      <c r="A7" s="114">
        <v>2</v>
      </c>
      <c r="B7" s="103" t="s">
        <v>76</v>
      </c>
      <c r="C7" s="104">
        <v>1999</v>
      </c>
      <c r="D7" s="105" t="s">
        <v>77</v>
      </c>
      <c r="E7" s="117">
        <v>1400</v>
      </c>
      <c r="F7" s="118">
        <v>1094</v>
      </c>
      <c r="G7" s="133">
        <v>300</v>
      </c>
      <c r="H7" s="120">
        <v>1125</v>
      </c>
      <c r="I7" s="119">
        <v>1425</v>
      </c>
      <c r="J7" s="120">
        <v>1100</v>
      </c>
      <c r="K7" s="120">
        <v>1200</v>
      </c>
      <c r="L7" s="120">
        <v>1100</v>
      </c>
      <c r="M7" s="120">
        <v>1125</v>
      </c>
      <c r="N7" s="133">
        <v>694</v>
      </c>
      <c r="O7" s="133">
        <v>525</v>
      </c>
      <c r="P7" s="120">
        <v>694</v>
      </c>
      <c r="Q7" s="120">
        <v>1700</v>
      </c>
      <c r="R7" s="22">
        <f t="shared" si="0"/>
        <v>13482</v>
      </c>
      <c r="S7" s="70">
        <v>1519</v>
      </c>
      <c r="T7" s="69">
        <f t="shared" si="1"/>
        <v>11963</v>
      </c>
    </row>
    <row r="8" spans="1:21" s="68" customFormat="1" ht="15">
      <c r="A8" s="114">
        <v>2</v>
      </c>
      <c r="B8" s="103" t="s">
        <v>119</v>
      </c>
      <c r="C8" s="104">
        <v>2011</v>
      </c>
      <c r="D8" s="105" t="s">
        <v>0</v>
      </c>
      <c r="E8" s="112"/>
      <c r="F8" s="113">
        <v>1094</v>
      </c>
      <c r="G8" s="113">
        <v>1325</v>
      </c>
      <c r="H8" s="101">
        <v>1200</v>
      </c>
      <c r="I8" s="101">
        <v>1000</v>
      </c>
      <c r="J8" s="116">
        <v>800</v>
      </c>
      <c r="K8" s="101"/>
      <c r="L8" s="122"/>
      <c r="M8" s="116">
        <v>1500</v>
      </c>
      <c r="N8" s="116">
        <v>1200</v>
      </c>
      <c r="O8" s="116">
        <v>700</v>
      </c>
      <c r="P8" s="116">
        <v>1825</v>
      </c>
      <c r="Q8" s="116">
        <v>1319</v>
      </c>
      <c r="R8" s="22">
        <f t="shared" si="0"/>
        <v>11963</v>
      </c>
      <c r="S8" s="27"/>
      <c r="T8" s="69">
        <f t="shared" si="1"/>
        <v>11963</v>
      </c>
    </row>
    <row r="9" spans="1:21" s="68" customFormat="1" ht="15">
      <c r="A9" s="114">
        <v>4</v>
      </c>
      <c r="B9" s="103" t="s">
        <v>20</v>
      </c>
      <c r="C9" s="104">
        <v>1973</v>
      </c>
      <c r="D9" s="105" t="s">
        <v>124</v>
      </c>
      <c r="E9" s="117">
        <v>1050</v>
      </c>
      <c r="F9" s="133">
        <v>577</v>
      </c>
      <c r="G9" s="118">
        <v>1050</v>
      </c>
      <c r="H9" s="120">
        <v>975</v>
      </c>
      <c r="I9" s="120">
        <v>732</v>
      </c>
      <c r="J9" s="120">
        <v>1225</v>
      </c>
      <c r="K9" s="120">
        <v>1050</v>
      </c>
      <c r="L9" s="120">
        <v>925</v>
      </c>
      <c r="M9" s="120">
        <v>682</v>
      </c>
      <c r="N9" s="120">
        <v>920</v>
      </c>
      <c r="O9" s="133">
        <v>95</v>
      </c>
      <c r="P9" s="120">
        <v>1015</v>
      </c>
      <c r="Q9" s="133">
        <v>450</v>
      </c>
      <c r="R9" s="22">
        <f t="shared" si="0"/>
        <v>10746</v>
      </c>
      <c r="S9" s="70">
        <v>1122</v>
      </c>
      <c r="T9" s="69">
        <f t="shared" si="1"/>
        <v>9624</v>
      </c>
    </row>
    <row r="10" spans="1:21" s="68" customFormat="1" ht="15">
      <c r="A10" s="114">
        <v>5</v>
      </c>
      <c r="B10" s="103" t="s">
        <v>54</v>
      </c>
      <c r="C10" s="104">
        <v>2000</v>
      </c>
      <c r="D10" s="105" t="s">
        <v>55</v>
      </c>
      <c r="E10" s="134">
        <v>0</v>
      </c>
      <c r="F10" s="118">
        <v>827</v>
      </c>
      <c r="G10" s="133">
        <v>225</v>
      </c>
      <c r="H10" s="120">
        <v>700</v>
      </c>
      <c r="I10" s="120">
        <v>800</v>
      </c>
      <c r="J10" s="120">
        <v>1100</v>
      </c>
      <c r="K10" s="133">
        <v>169</v>
      </c>
      <c r="L10" s="120">
        <v>1125</v>
      </c>
      <c r="M10" s="120">
        <v>800</v>
      </c>
      <c r="N10" s="120">
        <v>610</v>
      </c>
      <c r="O10" s="120">
        <v>400</v>
      </c>
      <c r="P10" s="120">
        <v>1185</v>
      </c>
      <c r="Q10" s="120">
        <v>800</v>
      </c>
      <c r="R10" s="22">
        <f t="shared" si="0"/>
        <v>8741</v>
      </c>
      <c r="S10" s="70">
        <v>394</v>
      </c>
      <c r="T10" s="69">
        <f t="shared" si="1"/>
        <v>8347</v>
      </c>
    </row>
    <row r="11" spans="1:21" s="68" customFormat="1" ht="15">
      <c r="A11" s="114">
        <v>6</v>
      </c>
      <c r="B11" s="103" t="s">
        <v>201</v>
      </c>
      <c r="C11" s="104">
        <v>2014</v>
      </c>
      <c r="D11" s="105" t="s">
        <v>202</v>
      </c>
      <c r="E11" s="117"/>
      <c r="F11" s="118"/>
      <c r="G11" s="118"/>
      <c r="H11" s="120"/>
      <c r="I11" s="120"/>
      <c r="J11" s="120"/>
      <c r="K11" s="120"/>
      <c r="L11" s="120"/>
      <c r="M11" s="120">
        <v>1125</v>
      </c>
      <c r="N11" s="120">
        <v>1000</v>
      </c>
      <c r="O11" s="120">
        <v>700</v>
      </c>
      <c r="P11" s="120">
        <v>1394</v>
      </c>
      <c r="Q11" s="120">
        <v>1000</v>
      </c>
      <c r="R11" s="22">
        <f t="shared" si="0"/>
        <v>5219</v>
      </c>
      <c r="S11" s="78"/>
      <c r="T11" s="69">
        <f t="shared" si="1"/>
        <v>5219</v>
      </c>
    </row>
    <row r="12" spans="1:21" s="68" customFormat="1" ht="15">
      <c r="A12" s="114">
        <v>7</v>
      </c>
      <c r="B12" s="103" t="s">
        <v>45</v>
      </c>
      <c r="C12" s="104">
        <v>1977</v>
      </c>
      <c r="D12" s="105" t="s">
        <v>46</v>
      </c>
      <c r="E12" s="123">
        <v>869</v>
      </c>
      <c r="F12" s="113"/>
      <c r="G12" s="113"/>
      <c r="H12" s="101"/>
      <c r="I12" s="122"/>
      <c r="J12" s="101"/>
      <c r="K12" s="101"/>
      <c r="L12" s="101"/>
      <c r="M12" s="101"/>
      <c r="N12" s="101">
        <v>1500</v>
      </c>
      <c r="O12" s="101"/>
      <c r="P12" s="101">
        <v>1680</v>
      </c>
      <c r="Q12" s="101"/>
      <c r="R12" s="22">
        <f t="shared" si="0"/>
        <v>4049</v>
      </c>
      <c r="S12" s="80"/>
      <c r="T12" s="69">
        <f t="shared" si="1"/>
        <v>4049</v>
      </c>
    </row>
    <row r="13" spans="1:21" s="68" customFormat="1" ht="15">
      <c r="A13" s="114">
        <v>8</v>
      </c>
      <c r="B13" s="103" t="s">
        <v>58</v>
      </c>
      <c r="C13" s="104">
        <v>1982</v>
      </c>
      <c r="D13" s="105" t="s">
        <v>63</v>
      </c>
      <c r="E13" s="117"/>
      <c r="F13" s="118"/>
      <c r="G13" s="118"/>
      <c r="H13" s="120"/>
      <c r="I13" s="120"/>
      <c r="J13" s="120"/>
      <c r="K13" s="120">
        <v>569</v>
      </c>
      <c r="L13" s="120">
        <v>225</v>
      </c>
      <c r="M13" s="120">
        <v>300</v>
      </c>
      <c r="N13" s="120"/>
      <c r="O13" s="120"/>
      <c r="P13" s="120">
        <v>1108</v>
      </c>
      <c r="Q13" s="120">
        <v>1169</v>
      </c>
      <c r="R13" s="22">
        <f t="shared" si="0"/>
        <v>3371</v>
      </c>
      <c r="S13" s="70"/>
      <c r="T13" s="69">
        <f t="shared" si="1"/>
        <v>3371</v>
      </c>
    </row>
    <row r="14" spans="1:21" s="68" customFormat="1" ht="15">
      <c r="A14" s="129">
        <v>9</v>
      </c>
      <c r="B14" s="103" t="s">
        <v>56</v>
      </c>
      <c r="C14" s="104">
        <v>2014</v>
      </c>
      <c r="D14" s="105" t="s">
        <v>57</v>
      </c>
      <c r="E14" s="117"/>
      <c r="F14" s="118"/>
      <c r="G14" s="118"/>
      <c r="H14" s="120"/>
      <c r="I14" s="120"/>
      <c r="J14" s="120"/>
      <c r="K14" s="120"/>
      <c r="L14" s="120"/>
      <c r="M14" s="120">
        <v>1225</v>
      </c>
      <c r="N14" s="120">
        <v>1425</v>
      </c>
      <c r="O14" s="120"/>
      <c r="P14" s="120"/>
      <c r="Q14" s="120">
        <v>300</v>
      </c>
      <c r="R14" s="22">
        <f t="shared" si="0"/>
        <v>2950</v>
      </c>
      <c r="S14" s="78"/>
      <c r="T14" s="69">
        <f t="shared" si="1"/>
        <v>2950</v>
      </c>
    </row>
    <row r="15" spans="1:21" s="68" customFormat="1" ht="15">
      <c r="A15" s="114">
        <v>10</v>
      </c>
      <c r="B15" s="103" t="s">
        <v>180</v>
      </c>
      <c r="C15" s="104">
        <v>1978</v>
      </c>
      <c r="D15" s="105" t="s">
        <v>48</v>
      </c>
      <c r="E15" s="117"/>
      <c r="F15" s="118"/>
      <c r="G15" s="118"/>
      <c r="H15" s="120"/>
      <c r="I15" s="120">
        <v>450</v>
      </c>
      <c r="J15" s="120">
        <v>750</v>
      </c>
      <c r="K15" s="120">
        <v>665</v>
      </c>
      <c r="L15" s="120">
        <v>952</v>
      </c>
      <c r="M15" s="120"/>
      <c r="N15" s="120"/>
      <c r="O15" s="121"/>
      <c r="P15" s="120"/>
      <c r="Q15" s="120"/>
      <c r="R15" s="22">
        <f t="shared" si="0"/>
        <v>2817</v>
      </c>
      <c r="S15" s="70"/>
      <c r="T15" s="69">
        <f t="shared" si="1"/>
        <v>2817</v>
      </c>
    </row>
    <row r="16" spans="1:21" s="68" customFormat="1" ht="15">
      <c r="A16" s="72">
        <v>11</v>
      </c>
      <c r="B16" s="29" t="s">
        <v>41</v>
      </c>
      <c r="C16" s="30">
        <v>2010</v>
      </c>
      <c r="D16" s="31" t="s">
        <v>78</v>
      </c>
      <c r="E16" s="87">
        <v>300</v>
      </c>
      <c r="F16" s="38">
        <v>619</v>
      </c>
      <c r="G16" s="38">
        <v>1000</v>
      </c>
      <c r="H16" s="34"/>
      <c r="I16" s="34">
        <v>225</v>
      </c>
      <c r="J16" s="34"/>
      <c r="K16" s="34"/>
      <c r="L16" s="34"/>
      <c r="M16" s="34"/>
      <c r="N16" s="34">
        <v>544</v>
      </c>
      <c r="O16" s="34"/>
      <c r="P16" s="34"/>
      <c r="Q16" s="34"/>
      <c r="R16" s="22">
        <f t="shared" si="0"/>
        <v>2688</v>
      </c>
      <c r="S16" s="80"/>
      <c r="T16" s="69">
        <f t="shared" si="1"/>
        <v>2688</v>
      </c>
    </row>
    <row r="17" spans="1:30" s="68" customFormat="1" ht="15">
      <c r="A17" s="72">
        <v>12</v>
      </c>
      <c r="B17" s="29" t="s">
        <v>170</v>
      </c>
      <c r="C17" s="30">
        <v>1984</v>
      </c>
      <c r="D17" s="31" t="s">
        <v>171</v>
      </c>
      <c r="E17" s="73"/>
      <c r="F17" s="74">
        <v>864</v>
      </c>
      <c r="G17" s="74">
        <v>525</v>
      </c>
      <c r="H17" s="75"/>
      <c r="I17" s="75"/>
      <c r="J17" s="75"/>
      <c r="K17" s="75">
        <v>850</v>
      </c>
      <c r="L17" s="75"/>
      <c r="M17" s="75"/>
      <c r="N17" s="75"/>
      <c r="O17" s="75"/>
      <c r="P17" s="75"/>
      <c r="Q17" s="75"/>
      <c r="R17" s="22">
        <f t="shared" si="0"/>
        <v>2239</v>
      </c>
      <c r="S17" s="79"/>
      <c r="T17" s="69">
        <f t="shared" si="1"/>
        <v>2239</v>
      </c>
    </row>
    <row r="18" spans="1:30" s="68" customFormat="1" ht="15">
      <c r="A18" s="72">
        <v>13</v>
      </c>
      <c r="B18" s="29" t="s">
        <v>115</v>
      </c>
      <c r="C18" s="30">
        <v>2010</v>
      </c>
      <c r="D18" s="31" t="s">
        <v>129</v>
      </c>
      <c r="E18" s="73"/>
      <c r="F18" s="74"/>
      <c r="G18" s="74"/>
      <c r="H18" s="75"/>
      <c r="I18" s="75">
        <v>925</v>
      </c>
      <c r="J18" s="75">
        <v>900</v>
      </c>
      <c r="K18" s="75"/>
      <c r="L18" s="75"/>
      <c r="M18" s="75"/>
      <c r="N18" s="75"/>
      <c r="O18" s="75"/>
      <c r="P18" s="75"/>
      <c r="Q18" s="75"/>
      <c r="R18" s="22">
        <f t="shared" si="0"/>
        <v>1825</v>
      </c>
      <c r="S18" s="78"/>
      <c r="T18" s="69">
        <f t="shared" si="1"/>
        <v>1825</v>
      </c>
    </row>
    <row r="19" spans="1:30" s="68" customFormat="1" ht="15">
      <c r="A19" s="72">
        <v>14</v>
      </c>
      <c r="B19" s="29" t="s">
        <v>43</v>
      </c>
      <c r="C19" s="30">
        <v>1982</v>
      </c>
      <c r="D19" s="31" t="s">
        <v>44</v>
      </c>
      <c r="E19" s="73"/>
      <c r="F19" s="74"/>
      <c r="G19" s="74"/>
      <c r="H19" s="75"/>
      <c r="I19" s="75"/>
      <c r="J19" s="75"/>
      <c r="K19" s="75"/>
      <c r="L19" s="75">
        <v>563</v>
      </c>
      <c r="M19" s="75">
        <v>919</v>
      </c>
      <c r="N19" s="75"/>
      <c r="O19" s="77"/>
      <c r="P19" s="75"/>
      <c r="Q19" s="75">
        <v>0</v>
      </c>
      <c r="R19" s="22">
        <f t="shared" si="0"/>
        <v>1482</v>
      </c>
      <c r="S19" s="79"/>
      <c r="T19" s="69">
        <f t="shared" si="1"/>
        <v>1482</v>
      </c>
    </row>
    <row r="20" spans="1:30" s="68" customFormat="1" ht="15">
      <c r="A20" s="72">
        <v>14</v>
      </c>
      <c r="B20" s="29" t="s">
        <v>62</v>
      </c>
      <c r="C20" s="30">
        <v>1972</v>
      </c>
      <c r="D20" s="31" t="s">
        <v>37</v>
      </c>
      <c r="E20" s="82"/>
      <c r="F20" s="38"/>
      <c r="G20" s="38"/>
      <c r="H20" s="34"/>
      <c r="I20" s="34">
        <v>300</v>
      </c>
      <c r="J20" s="34">
        <v>600</v>
      </c>
      <c r="K20" s="34"/>
      <c r="L20" s="34"/>
      <c r="M20" s="34"/>
      <c r="N20" s="34">
        <v>582</v>
      </c>
      <c r="O20" s="34"/>
      <c r="P20" s="34"/>
      <c r="Q20" s="34"/>
      <c r="R20" s="22">
        <f t="shared" si="0"/>
        <v>1482</v>
      </c>
      <c r="S20" s="27"/>
      <c r="T20" s="69">
        <f t="shared" si="1"/>
        <v>1482</v>
      </c>
    </row>
    <row r="21" spans="1:30" s="68" customFormat="1" ht="15">
      <c r="A21" s="72">
        <v>16</v>
      </c>
      <c r="B21" s="29" t="s">
        <v>42</v>
      </c>
      <c r="C21" s="30">
        <v>2003</v>
      </c>
      <c r="D21" s="31" t="s">
        <v>91</v>
      </c>
      <c r="E21" s="73"/>
      <c r="F21" s="74"/>
      <c r="G21" s="74"/>
      <c r="H21" s="75"/>
      <c r="I21" s="75">
        <v>300</v>
      </c>
      <c r="J21" s="77"/>
      <c r="K21" s="75"/>
      <c r="L21" s="75"/>
      <c r="M21" s="75"/>
      <c r="N21" s="75">
        <v>525</v>
      </c>
      <c r="O21" s="75">
        <v>569</v>
      </c>
      <c r="P21" s="75"/>
      <c r="Q21" s="75"/>
      <c r="R21" s="22">
        <f t="shared" si="0"/>
        <v>1394</v>
      </c>
      <c r="S21" s="70"/>
      <c r="T21" s="69">
        <f t="shared" si="1"/>
        <v>1394</v>
      </c>
    </row>
    <row r="22" spans="1:30" s="68" customFormat="1" ht="15">
      <c r="A22" s="72">
        <v>17</v>
      </c>
      <c r="B22" s="29" t="s">
        <v>203</v>
      </c>
      <c r="C22" s="30">
        <v>2004</v>
      </c>
      <c r="D22" s="35" t="s">
        <v>130</v>
      </c>
      <c r="E22" s="76"/>
      <c r="F22" s="74"/>
      <c r="G22" s="74"/>
      <c r="H22" s="75"/>
      <c r="I22" s="75"/>
      <c r="J22" s="75">
        <v>0</v>
      </c>
      <c r="K22" s="75"/>
      <c r="L22" s="75"/>
      <c r="M22" s="75">
        <v>752</v>
      </c>
      <c r="N22" s="75">
        <v>589</v>
      </c>
      <c r="O22" s="77"/>
      <c r="P22" s="75"/>
      <c r="Q22" s="75"/>
      <c r="R22" s="22">
        <f t="shared" si="0"/>
        <v>1341</v>
      </c>
      <c r="S22" s="81"/>
      <c r="T22" s="69">
        <v>1341</v>
      </c>
    </row>
    <row r="23" spans="1:30" s="68" customFormat="1" ht="15">
      <c r="A23" s="72">
        <v>18</v>
      </c>
      <c r="B23" s="29" t="s">
        <v>36</v>
      </c>
      <c r="C23" s="30">
        <v>2003</v>
      </c>
      <c r="D23" s="35" t="s">
        <v>19</v>
      </c>
      <c r="E23" s="38"/>
      <c r="F23" s="38"/>
      <c r="G23" s="38">
        <v>225</v>
      </c>
      <c r="H23" s="34"/>
      <c r="I23" s="34">
        <v>169</v>
      </c>
      <c r="J23" s="34"/>
      <c r="K23" s="34"/>
      <c r="L23" s="39"/>
      <c r="M23" s="34"/>
      <c r="N23" s="34">
        <v>394</v>
      </c>
      <c r="O23" s="34"/>
      <c r="P23" s="34"/>
      <c r="Q23" s="34"/>
      <c r="R23" s="22">
        <f t="shared" si="0"/>
        <v>788</v>
      </c>
      <c r="S23" s="80"/>
      <c r="T23" s="69">
        <f t="shared" ref="T23:T30" si="2">SUM(R23-S23)</f>
        <v>788</v>
      </c>
    </row>
    <row r="24" spans="1:30" s="68" customFormat="1" ht="15">
      <c r="A24" s="72">
        <v>19</v>
      </c>
      <c r="B24" s="29" t="s">
        <v>41</v>
      </c>
      <c r="C24" s="30">
        <v>2011</v>
      </c>
      <c r="D24" s="35" t="s">
        <v>4</v>
      </c>
      <c r="E24" s="75"/>
      <c r="F24" s="74">
        <v>694</v>
      </c>
      <c r="G24" s="74"/>
      <c r="H24" s="75"/>
      <c r="I24" s="75"/>
      <c r="J24" s="75"/>
      <c r="K24" s="75"/>
      <c r="L24" s="75"/>
      <c r="M24" s="75"/>
      <c r="N24" s="75"/>
      <c r="O24" s="75">
        <v>0</v>
      </c>
      <c r="P24" s="76"/>
      <c r="Q24" s="75"/>
      <c r="R24" s="22">
        <f t="shared" si="0"/>
        <v>694</v>
      </c>
      <c r="S24" s="70"/>
      <c r="T24" s="69">
        <f t="shared" si="2"/>
        <v>694</v>
      </c>
    </row>
    <row r="25" spans="1:30" s="68" customFormat="1" ht="15">
      <c r="A25" s="72">
        <v>19</v>
      </c>
      <c r="B25" s="29" t="s">
        <v>64</v>
      </c>
      <c r="C25" s="30">
        <v>1971</v>
      </c>
      <c r="D25" s="35" t="s">
        <v>40</v>
      </c>
      <c r="E25" s="75"/>
      <c r="F25" s="74"/>
      <c r="G25" s="74"/>
      <c r="H25" s="75">
        <v>694</v>
      </c>
      <c r="I25" s="75"/>
      <c r="J25" s="75"/>
      <c r="K25" s="75"/>
      <c r="L25" s="75"/>
      <c r="M25" s="75"/>
      <c r="N25" s="75"/>
      <c r="O25" s="77"/>
      <c r="P25" s="75"/>
      <c r="Q25" s="75"/>
      <c r="R25" s="22">
        <f t="shared" si="0"/>
        <v>694</v>
      </c>
      <c r="S25" s="70"/>
      <c r="T25" s="69">
        <f t="shared" si="2"/>
        <v>694</v>
      </c>
    </row>
    <row r="26" spans="1:30" s="68" customFormat="1" ht="15">
      <c r="A26" s="72">
        <v>21</v>
      </c>
      <c r="B26" s="29" t="s">
        <v>196</v>
      </c>
      <c r="C26" s="30">
        <v>1982</v>
      </c>
      <c r="D26" s="35" t="s">
        <v>197</v>
      </c>
      <c r="E26" s="75"/>
      <c r="F26" s="74"/>
      <c r="G26" s="74"/>
      <c r="H26" s="75"/>
      <c r="I26" s="75"/>
      <c r="J26" s="75"/>
      <c r="K26" s="75"/>
      <c r="L26" s="75"/>
      <c r="M26" s="75"/>
      <c r="N26" s="75"/>
      <c r="O26" s="77"/>
      <c r="P26" s="75">
        <v>669</v>
      </c>
      <c r="Q26" s="75"/>
      <c r="R26" s="22">
        <f t="shared" si="0"/>
        <v>669</v>
      </c>
      <c r="S26" s="70"/>
      <c r="T26" s="69">
        <f t="shared" si="2"/>
        <v>669</v>
      </c>
    </row>
    <row r="27" spans="1:30" s="68" customFormat="1" ht="15">
      <c r="A27" s="72">
        <v>22</v>
      </c>
      <c r="B27" s="29" t="s">
        <v>154</v>
      </c>
      <c r="C27" s="30">
        <v>1985</v>
      </c>
      <c r="D27" s="35" t="s">
        <v>155</v>
      </c>
      <c r="E27" s="75"/>
      <c r="F27" s="74"/>
      <c r="G27" s="74"/>
      <c r="H27" s="75"/>
      <c r="I27" s="75"/>
      <c r="J27" s="75"/>
      <c r="K27" s="75"/>
      <c r="L27" s="75"/>
      <c r="M27" s="75"/>
      <c r="N27" s="75"/>
      <c r="O27" s="77"/>
      <c r="P27" s="75"/>
      <c r="Q27" s="75">
        <v>625</v>
      </c>
      <c r="R27" s="22">
        <f t="shared" si="0"/>
        <v>625</v>
      </c>
      <c r="S27" s="70"/>
      <c r="T27" s="69">
        <f t="shared" si="2"/>
        <v>625</v>
      </c>
    </row>
    <row r="28" spans="1:30" s="68" customFormat="1" ht="15">
      <c r="A28" s="72">
        <v>22</v>
      </c>
      <c r="B28" s="29" t="s">
        <v>156</v>
      </c>
      <c r="C28" s="30">
        <v>1974</v>
      </c>
      <c r="D28" s="35" t="s">
        <v>157</v>
      </c>
      <c r="E28" s="75"/>
      <c r="F28" s="74"/>
      <c r="G28" s="74"/>
      <c r="H28" s="75"/>
      <c r="I28" s="75"/>
      <c r="J28" s="75"/>
      <c r="K28" s="75"/>
      <c r="L28" s="75"/>
      <c r="M28" s="75"/>
      <c r="N28" s="75"/>
      <c r="O28" s="77"/>
      <c r="P28" s="75"/>
      <c r="Q28" s="75">
        <v>625</v>
      </c>
      <c r="R28" s="22">
        <f t="shared" si="0"/>
        <v>625</v>
      </c>
      <c r="S28" s="70"/>
      <c r="T28" s="69">
        <f t="shared" si="2"/>
        <v>625</v>
      </c>
    </row>
    <row r="29" spans="1:30" s="68" customFormat="1" ht="15">
      <c r="A29" s="72">
        <v>24</v>
      </c>
      <c r="B29" s="29" t="s">
        <v>29</v>
      </c>
      <c r="C29" s="30">
        <v>1974</v>
      </c>
      <c r="D29" s="35" t="s">
        <v>30</v>
      </c>
      <c r="E29" s="75"/>
      <c r="F29" s="74"/>
      <c r="G29" s="74"/>
      <c r="H29" s="75"/>
      <c r="I29" s="75"/>
      <c r="J29" s="75"/>
      <c r="K29" s="75"/>
      <c r="L29" s="75"/>
      <c r="M29" s="75"/>
      <c r="N29" s="75"/>
      <c r="O29" s="75">
        <v>525</v>
      </c>
      <c r="P29" s="76"/>
      <c r="Q29" s="75"/>
      <c r="R29" s="22">
        <f t="shared" si="0"/>
        <v>525</v>
      </c>
      <c r="S29" s="70"/>
      <c r="T29" s="69">
        <f t="shared" si="2"/>
        <v>525</v>
      </c>
    </row>
    <row r="30" spans="1:30" s="68" customFormat="1" ht="16" thickBot="1">
      <c r="A30" s="83">
        <v>25</v>
      </c>
      <c r="B30" s="41" t="s">
        <v>172</v>
      </c>
      <c r="C30" s="42">
        <v>1983</v>
      </c>
      <c r="D30" s="131" t="s">
        <v>100</v>
      </c>
      <c r="E30" s="89"/>
      <c r="F30" s="90">
        <v>353</v>
      </c>
      <c r="G30" s="90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57">
        <f t="shared" si="0"/>
        <v>353</v>
      </c>
      <c r="S30" s="91"/>
      <c r="T30" s="132">
        <f t="shared" si="2"/>
        <v>353</v>
      </c>
    </row>
    <row r="31" spans="1:30" ht="51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</row>
    <row r="32" spans="1:30" ht="17" customHeight="1">
      <c r="A32" s="9" t="s">
        <v>90</v>
      </c>
      <c r="H32" s="7"/>
      <c r="S32"/>
      <c r="T32"/>
      <c r="U32"/>
    </row>
    <row r="33" spans="1:21" ht="17" customHeight="1" thickBot="1">
      <c r="S33"/>
      <c r="T33"/>
      <c r="U33"/>
    </row>
    <row r="34" spans="1:21" ht="17" customHeight="1">
      <c r="A34" s="64" t="s">
        <v>12</v>
      </c>
      <c r="B34" s="15" t="s">
        <v>96</v>
      </c>
      <c r="C34" s="16" t="s">
        <v>65</v>
      </c>
      <c r="D34" s="15" t="s">
        <v>13</v>
      </c>
      <c r="E34" s="16" t="s">
        <v>67</v>
      </c>
      <c r="F34" s="16" t="s">
        <v>35</v>
      </c>
      <c r="G34" s="16" t="s">
        <v>15</v>
      </c>
      <c r="H34" s="16" t="s">
        <v>16</v>
      </c>
      <c r="I34" s="16" t="s">
        <v>17</v>
      </c>
      <c r="J34" s="16" t="s">
        <v>68</v>
      </c>
      <c r="K34" s="16" t="s">
        <v>69</v>
      </c>
      <c r="L34" s="16" t="s">
        <v>18</v>
      </c>
      <c r="M34" s="16" t="s">
        <v>70</v>
      </c>
      <c r="N34" s="16" t="s">
        <v>134</v>
      </c>
      <c r="O34" s="16" t="s">
        <v>135</v>
      </c>
      <c r="P34" s="16" t="s">
        <v>71</v>
      </c>
      <c r="Q34" s="16" t="s">
        <v>72</v>
      </c>
      <c r="R34" s="16" t="s">
        <v>73</v>
      </c>
      <c r="S34" s="16" t="s">
        <v>74</v>
      </c>
      <c r="T34" s="17" t="s">
        <v>75</v>
      </c>
      <c r="U34"/>
    </row>
    <row r="35" spans="1:21" ht="15">
      <c r="A35" s="114">
        <v>1</v>
      </c>
      <c r="B35" s="103" t="s">
        <v>9</v>
      </c>
      <c r="C35" s="104" t="s">
        <v>204</v>
      </c>
      <c r="D35" s="105" t="s">
        <v>205</v>
      </c>
      <c r="E35" s="115">
        <v>1600</v>
      </c>
      <c r="F35" s="116">
        <v>1600</v>
      </c>
      <c r="G35" s="116">
        <v>1600</v>
      </c>
      <c r="H35" s="116">
        <v>1500</v>
      </c>
      <c r="I35" s="101">
        <v>1000</v>
      </c>
      <c r="J35" s="101">
        <v>1500</v>
      </c>
      <c r="K35" s="116">
        <v>1600</v>
      </c>
      <c r="L35" s="116">
        <v>1600</v>
      </c>
      <c r="M35" s="101">
        <v>1225</v>
      </c>
      <c r="N35" s="101">
        <v>1425</v>
      </c>
      <c r="O35" s="101"/>
      <c r="P35" s="101"/>
      <c r="Q35" s="124">
        <v>300</v>
      </c>
      <c r="R35" s="93">
        <f t="shared" ref="R35:R58" si="3">SUM(E35:Q35)</f>
        <v>14950</v>
      </c>
      <c r="S35" s="27">
        <v>300</v>
      </c>
      <c r="T35" s="67">
        <f t="shared" ref="T35:T58" si="4">SUM(R35-S35)</f>
        <v>14650</v>
      </c>
      <c r="U35"/>
    </row>
    <row r="36" spans="1:21" ht="15">
      <c r="A36" s="114">
        <v>2</v>
      </c>
      <c r="B36" s="103" t="s">
        <v>77</v>
      </c>
      <c r="C36" s="104">
        <v>1999</v>
      </c>
      <c r="D36" s="105" t="s">
        <v>76</v>
      </c>
      <c r="E36" s="117">
        <v>1400</v>
      </c>
      <c r="F36" s="120">
        <v>1094</v>
      </c>
      <c r="G36" s="133">
        <v>300</v>
      </c>
      <c r="H36" s="120">
        <v>1125</v>
      </c>
      <c r="I36" s="119">
        <v>1425</v>
      </c>
      <c r="J36" s="120">
        <v>1100</v>
      </c>
      <c r="K36" s="120">
        <v>1200</v>
      </c>
      <c r="L36" s="118">
        <v>1100</v>
      </c>
      <c r="M36" s="120">
        <v>1125</v>
      </c>
      <c r="N36" s="133">
        <v>694</v>
      </c>
      <c r="O36" s="133">
        <v>525</v>
      </c>
      <c r="P36" s="120">
        <v>694</v>
      </c>
      <c r="Q36" s="120">
        <v>1700</v>
      </c>
      <c r="R36" s="22">
        <f t="shared" si="3"/>
        <v>13482</v>
      </c>
      <c r="S36" s="70">
        <v>1519</v>
      </c>
      <c r="T36" s="69">
        <f t="shared" si="4"/>
        <v>11963</v>
      </c>
      <c r="U36"/>
    </row>
    <row r="37" spans="1:21" ht="15">
      <c r="A37" s="114">
        <v>2</v>
      </c>
      <c r="B37" s="103" t="s">
        <v>0</v>
      </c>
      <c r="C37" s="104">
        <v>2011</v>
      </c>
      <c r="D37" s="105" t="s">
        <v>119</v>
      </c>
      <c r="E37" s="117"/>
      <c r="F37" s="120">
        <v>1094</v>
      </c>
      <c r="G37" s="120">
        <v>1325</v>
      </c>
      <c r="H37" s="120">
        <v>1200</v>
      </c>
      <c r="I37" s="120">
        <v>1000</v>
      </c>
      <c r="J37" s="119">
        <v>800</v>
      </c>
      <c r="K37" s="120"/>
      <c r="L37" s="118"/>
      <c r="M37" s="119">
        <v>1500</v>
      </c>
      <c r="N37" s="119">
        <v>1200</v>
      </c>
      <c r="O37" s="119">
        <v>700</v>
      </c>
      <c r="P37" s="119">
        <v>1825</v>
      </c>
      <c r="Q37" s="119">
        <v>1319</v>
      </c>
      <c r="R37" s="22">
        <f t="shared" si="3"/>
        <v>11963</v>
      </c>
      <c r="S37" s="79"/>
      <c r="T37" s="69">
        <f t="shared" si="4"/>
        <v>11963</v>
      </c>
      <c r="U37"/>
    </row>
    <row r="38" spans="1:21" ht="15">
      <c r="A38" s="114">
        <v>4</v>
      </c>
      <c r="B38" s="103" t="s">
        <v>125</v>
      </c>
      <c r="C38" s="104">
        <v>1973</v>
      </c>
      <c r="D38" s="105" t="s">
        <v>126</v>
      </c>
      <c r="E38" s="117">
        <v>1050</v>
      </c>
      <c r="F38" s="133">
        <v>577</v>
      </c>
      <c r="G38" s="120">
        <v>1050</v>
      </c>
      <c r="H38" s="120">
        <v>975</v>
      </c>
      <c r="I38" s="120">
        <v>732</v>
      </c>
      <c r="J38" s="120">
        <v>1225</v>
      </c>
      <c r="K38" s="120">
        <v>1050</v>
      </c>
      <c r="L38" s="118">
        <v>925</v>
      </c>
      <c r="M38" s="120">
        <v>682</v>
      </c>
      <c r="N38" s="120">
        <v>920</v>
      </c>
      <c r="O38" s="133">
        <v>95</v>
      </c>
      <c r="P38" s="120">
        <v>1015</v>
      </c>
      <c r="Q38" s="133">
        <v>450</v>
      </c>
      <c r="R38" s="22">
        <f t="shared" si="3"/>
        <v>10746</v>
      </c>
      <c r="S38" s="70">
        <v>1122</v>
      </c>
      <c r="T38" s="69">
        <f t="shared" si="4"/>
        <v>9624</v>
      </c>
      <c r="U38"/>
    </row>
    <row r="39" spans="1:21" ht="15">
      <c r="A39" s="114">
        <v>5</v>
      </c>
      <c r="B39" s="103" t="s">
        <v>188</v>
      </c>
      <c r="C39" s="104">
        <v>2000</v>
      </c>
      <c r="D39" s="105" t="s">
        <v>189</v>
      </c>
      <c r="E39" s="136">
        <v>0</v>
      </c>
      <c r="F39" s="101">
        <v>827</v>
      </c>
      <c r="G39" s="124">
        <v>225</v>
      </c>
      <c r="H39" s="101">
        <v>700</v>
      </c>
      <c r="I39" s="101">
        <v>800</v>
      </c>
      <c r="J39" s="101">
        <v>1100</v>
      </c>
      <c r="K39" s="124">
        <v>169</v>
      </c>
      <c r="L39" s="101">
        <v>1125</v>
      </c>
      <c r="M39" s="101">
        <v>800</v>
      </c>
      <c r="N39" s="101">
        <v>610</v>
      </c>
      <c r="O39" s="101">
        <v>400</v>
      </c>
      <c r="P39" s="101">
        <v>1185</v>
      </c>
      <c r="Q39" s="101">
        <v>800</v>
      </c>
      <c r="R39" s="22">
        <f t="shared" si="3"/>
        <v>8741</v>
      </c>
      <c r="S39" s="27">
        <v>394</v>
      </c>
      <c r="T39" s="69">
        <f t="shared" si="4"/>
        <v>8347</v>
      </c>
      <c r="U39"/>
    </row>
    <row r="40" spans="1:21" ht="15">
      <c r="A40" s="114">
        <v>6</v>
      </c>
      <c r="B40" s="103" t="s">
        <v>186</v>
      </c>
      <c r="C40" s="104">
        <v>1977</v>
      </c>
      <c r="D40" s="105" t="s">
        <v>45</v>
      </c>
      <c r="E40" s="123">
        <v>869</v>
      </c>
      <c r="F40" s="101"/>
      <c r="G40" s="101"/>
      <c r="H40" s="101"/>
      <c r="I40" s="101"/>
      <c r="J40" s="101"/>
      <c r="K40" s="101"/>
      <c r="L40" s="113"/>
      <c r="M40" s="101"/>
      <c r="N40" s="101">
        <v>1500</v>
      </c>
      <c r="O40" s="101"/>
      <c r="P40" s="101">
        <v>1680</v>
      </c>
      <c r="Q40" s="122"/>
      <c r="R40" s="22">
        <f t="shared" si="3"/>
        <v>4049</v>
      </c>
      <c r="S40" s="80"/>
      <c r="T40" s="69">
        <f t="shared" si="4"/>
        <v>4049</v>
      </c>
      <c r="U40"/>
    </row>
    <row r="41" spans="1:21" ht="15">
      <c r="A41" s="114">
        <v>7</v>
      </c>
      <c r="B41" s="103" t="s">
        <v>48</v>
      </c>
      <c r="C41" s="104">
        <v>1978</v>
      </c>
      <c r="D41" s="105" t="s">
        <v>116</v>
      </c>
      <c r="E41" s="117"/>
      <c r="F41" s="120"/>
      <c r="G41" s="120"/>
      <c r="H41" s="120"/>
      <c r="I41" s="120">
        <v>450</v>
      </c>
      <c r="J41" s="120">
        <v>750</v>
      </c>
      <c r="K41" s="120">
        <v>665</v>
      </c>
      <c r="L41" s="118">
        <v>952</v>
      </c>
      <c r="M41" s="120"/>
      <c r="N41" s="120"/>
      <c r="O41" s="120"/>
      <c r="P41" s="120"/>
      <c r="Q41" s="120"/>
      <c r="R41" s="22">
        <f t="shared" si="3"/>
        <v>2817</v>
      </c>
      <c r="S41" s="79"/>
      <c r="T41" s="69">
        <f t="shared" si="4"/>
        <v>2817</v>
      </c>
      <c r="U41"/>
    </row>
    <row r="42" spans="1:21" ht="15">
      <c r="A42" s="114">
        <v>8</v>
      </c>
      <c r="B42" s="103" t="s">
        <v>198</v>
      </c>
      <c r="C42" s="104">
        <v>1982</v>
      </c>
      <c r="D42" s="105" t="s">
        <v>58</v>
      </c>
      <c r="E42" s="117"/>
      <c r="F42" s="120"/>
      <c r="G42" s="120"/>
      <c r="H42" s="120"/>
      <c r="I42" s="120"/>
      <c r="J42" s="120"/>
      <c r="K42" s="120"/>
      <c r="L42" s="118"/>
      <c r="M42" s="120"/>
      <c r="N42" s="120"/>
      <c r="O42" s="120"/>
      <c r="P42" s="120">
        <v>1108</v>
      </c>
      <c r="Q42" s="120">
        <v>1169</v>
      </c>
      <c r="R42" s="22">
        <f t="shared" si="3"/>
        <v>2277</v>
      </c>
      <c r="S42" s="79"/>
      <c r="T42" s="69">
        <f t="shared" si="4"/>
        <v>2277</v>
      </c>
      <c r="U42"/>
    </row>
    <row r="43" spans="1:21" ht="15">
      <c r="A43" s="114">
        <v>9</v>
      </c>
      <c r="B43" s="103" t="s">
        <v>6</v>
      </c>
      <c r="C43" s="104">
        <v>2010</v>
      </c>
      <c r="D43" s="105" t="s">
        <v>127</v>
      </c>
      <c r="E43" s="123">
        <v>300</v>
      </c>
      <c r="F43" s="101"/>
      <c r="G43" s="101">
        <v>1000</v>
      </c>
      <c r="H43" s="116"/>
      <c r="I43" s="101">
        <v>225</v>
      </c>
      <c r="J43" s="101"/>
      <c r="K43" s="101"/>
      <c r="L43" s="113"/>
      <c r="M43" s="101">
        <v>0</v>
      </c>
      <c r="N43" s="101">
        <v>544</v>
      </c>
      <c r="O43" s="124"/>
      <c r="P43" s="101"/>
      <c r="Q43" s="101"/>
      <c r="R43" s="25">
        <f t="shared" si="3"/>
        <v>2069</v>
      </c>
      <c r="S43" s="27"/>
      <c r="T43" s="71">
        <f t="shared" si="4"/>
        <v>2069</v>
      </c>
      <c r="U43"/>
    </row>
    <row r="44" spans="1:21" ht="15">
      <c r="A44" s="114">
        <v>10</v>
      </c>
      <c r="B44" s="103" t="s">
        <v>179</v>
      </c>
      <c r="C44" s="104" t="s">
        <v>117</v>
      </c>
      <c r="D44" s="137" t="s">
        <v>118</v>
      </c>
      <c r="E44" s="112"/>
      <c r="F44" s="101"/>
      <c r="G44" s="101">
        <v>225</v>
      </c>
      <c r="H44" s="101"/>
      <c r="I44" s="101">
        <v>300</v>
      </c>
      <c r="J44" s="101"/>
      <c r="K44" s="101"/>
      <c r="L44" s="113"/>
      <c r="M44" s="101"/>
      <c r="N44" s="101">
        <v>525</v>
      </c>
      <c r="O44" s="101">
        <v>569</v>
      </c>
      <c r="P44" s="101"/>
      <c r="Q44" s="101"/>
      <c r="R44" s="22">
        <f t="shared" si="3"/>
        <v>1619</v>
      </c>
      <c r="S44" s="80"/>
      <c r="T44" s="69">
        <f t="shared" si="4"/>
        <v>1619</v>
      </c>
      <c r="U44"/>
    </row>
    <row r="45" spans="1:21" ht="15">
      <c r="A45" s="72">
        <v>11</v>
      </c>
      <c r="B45" s="29" t="s">
        <v>21</v>
      </c>
      <c r="C45" s="30">
        <v>1972</v>
      </c>
      <c r="D45" s="31" t="s">
        <v>32</v>
      </c>
      <c r="E45" s="73"/>
      <c r="F45" s="75"/>
      <c r="G45" s="75"/>
      <c r="H45" s="75"/>
      <c r="I45" s="75">
        <v>300</v>
      </c>
      <c r="J45" s="75">
        <v>600</v>
      </c>
      <c r="K45" s="75"/>
      <c r="L45" s="74"/>
      <c r="M45" s="75"/>
      <c r="N45" s="75">
        <v>582</v>
      </c>
      <c r="O45" s="75"/>
      <c r="P45" s="75"/>
      <c r="Q45" s="75"/>
      <c r="R45" s="22">
        <f t="shared" si="3"/>
        <v>1482</v>
      </c>
      <c r="S45" s="79"/>
      <c r="T45" s="69">
        <f t="shared" si="4"/>
        <v>1482</v>
      </c>
      <c r="U45"/>
    </row>
    <row r="46" spans="1:21" ht="15">
      <c r="A46" s="72">
        <v>11</v>
      </c>
      <c r="B46" s="29" t="s">
        <v>60</v>
      </c>
      <c r="C46" s="30">
        <v>1982</v>
      </c>
      <c r="D46" s="31" t="s">
        <v>61</v>
      </c>
      <c r="E46" s="73"/>
      <c r="F46" s="75"/>
      <c r="G46" s="75"/>
      <c r="H46" s="75"/>
      <c r="I46" s="75"/>
      <c r="J46" s="75"/>
      <c r="K46" s="75"/>
      <c r="L46" s="74">
        <v>563</v>
      </c>
      <c r="M46" s="75">
        <v>919</v>
      </c>
      <c r="N46" s="75"/>
      <c r="O46" s="75"/>
      <c r="P46" s="75"/>
      <c r="Q46" s="75">
        <v>0</v>
      </c>
      <c r="R46" s="22">
        <f t="shared" si="3"/>
        <v>1482</v>
      </c>
      <c r="S46" s="78"/>
      <c r="T46" s="69">
        <f t="shared" si="4"/>
        <v>1482</v>
      </c>
      <c r="U46"/>
    </row>
    <row r="47" spans="1:21" ht="15">
      <c r="A47" s="72">
        <v>13</v>
      </c>
      <c r="B47" s="29" t="s">
        <v>132</v>
      </c>
      <c r="C47" s="30">
        <v>2004</v>
      </c>
      <c r="D47" s="31" t="s">
        <v>133</v>
      </c>
      <c r="E47" s="73"/>
      <c r="F47" s="75"/>
      <c r="G47" s="75"/>
      <c r="H47" s="75"/>
      <c r="I47" s="75"/>
      <c r="J47" s="75">
        <v>0</v>
      </c>
      <c r="K47" s="75"/>
      <c r="L47" s="74"/>
      <c r="M47" s="75">
        <v>752</v>
      </c>
      <c r="N47" s="75">
        <v>589</v>
      </c>
      <c r="O47" s="75"/>
      <c r="P47" s="75"/>
      <c r="Q47" s="75"/>
      <c r="R47" s="22">
        <f t="shared" si="3"/>
        <v>1341</v>
      </c>
      <c r="S47" s="79"/>
      <c r="T47" s="69">
        <f t="shared" si="4"/>
        <v>1341</v>
      </c>
      <c r="U47"/>
    </row>
    <row r="48" spans="1:21" ht="15">
      <c r="A48" s="72">
        <v>14</v>
      </c>
      <c r="B48" s="29" t="s">
        <v>63</v>
      </c>
      <c r="C48" s="30">
        <v>1982</v>
      </c>
      <c r="D48" s="31" t="s">
        <v>58</v>
      </c>
      <c r="E48" s="73"/>
      <c r="F48" s="75"/>
      <c r="G48" s="75"/>
      <c r="H48" s="77"/>
      <c r="I48" s="75"/>
      <c r="J48" s="75"/>
      <c r="K48" s="75">
        <v>569</v>
      </c>
      <c r="L48" s="74">
        <v>225</v>
      </c>
      <c r="M48" s="75">
        <v>300</v>
      </c>
      <c r="N48" s="75"/>
      <c r="O48" s="75"/>
      <c r="P48" s="75"/>
      <c r="Q48" s="75"/>
      <c r="R48" s="22">
        <f t="shared" si="3"/>
        <v>1094</v>
      </c>
      <c r="S48" s="79"/>
      <c r="T48" s="69">
        <f t="shared" si="4"/>
        <v>1094</v>
      </c>
      <c r="U48"/>
    </row>
    <row r="49" spans="1:21" ht="15">
      <c r="A49" s="72">
        <v>15</v>
      </c>
      <c r="B49" s="29" t="s">
        <v>128</v>
      </c>
      <c r="C49" s="30">
        <v>2010</v>
      </c>
      <c r="D49" s="31" t="s">
        <v>131</v>
      </c>
      <c r="E49" s="73"/>
      <c r="F49" s="75"/>
      <c r="G49" s="75"/>
      <c r="H49" s="77"/>
      <c r="I49" s="75"/>
      <c r="J49" s="75">
        <v>900</v>
      </c>
      <c r="K49" s="75"/>
      <c r="L49" s="74"/>
      <c r="M49" s="75"/>
      <c r="N49" s="75"/>
      <c r="O49" s="77"/>
      <c r="P49" s="75"/>
      <c r="Q49" s="86"/>
      <c r="R49" s="22">
        <f t="shared" si="3"/>
        <v>900</v>
      </c>
      <c r="S49" s="79"/>
      <c r="T49" s="69">
        <f t="shared" si="4"/>
        <v>900</v>
      </c>
      <c r="U49"/>
    </row>
    <row r="50" spans="1:21" ht="15">
      <c r="A50" s="72">
        <v>16</v>
      </c>
      <c r="B50" s="29" t="s">
        <v>50</v>
      </c>
      <c r="C50" s="30">
        <v>1984</v>
      </c>
      <c r="D50" s="31" t="s">
        <v>173</v>
      </c>
      <c r="E50" s="73"/>
      <c r="F50" s="75">
        <v>864</v>
      </c>
      <c r="G50" s="75"/>
      <c r="H50" s="75"/>
      <c r="I50" s="75"/>
      <c r="J50" s="75"/>
      <c r="K50" s="75"/>
      <c r="L50" s="74"/>
      <c r="M50" s="75"/>
      <c r="N50" s="75"/>
      <c r="O50" s="75"/>
      <c r="P50" s="75"/>
      <c r="Q50" s="86"/>
      <c r="R50" s="22">
        <f t="shared" si="3"/>
        <v>864</v>
      </c>
      <c r="S50" s="78"/>
      <c r="T50" s="69">
        <f t="shared" si="4"/>
        <v>864</v>
      </c>
      <c r="U50"/>
    </row>
    <row r="51" spans="1:21" ht="15">
      <c r="A51" s="72">
        <v>17</v>
      </c>
      <c r="B51" s="29" t="s">
        <v>39</v>
      </c>
      <c r="C51" s="30">
        <v>1971</v>
      </c>
      <c r="D51" s="31" t="s">
        <v>33</v>
      </c>
      <c r="E51" s="73"/>
      <c r="F51" s="75"/>
      <c r="G51" s="75"/>
      <c r="H51" s="75">
        <v>694</v>
      </c>
      <c r="I51" s="75"/>
      <c r="J51" s="75"/>
      <c r="K51" s="75"/>
      <c r="L51" s="74"/>
      <c r="M51" s="75"/>
      <c r="N51" s="75"/>
      <c r="O51" s="77"/>
      <c r="P51" s="75"/>
      <c r="Q51" s="86"/>
      <c r="R51" s="22">
        <f t="shared" si="3"/>
        <v>694</v>
      </c>
      <c r="S51" s="79"/>
      <c r="T51" s="69">
        <f t="shared" si="4"/>
        <v>694</v>
      </c>
      <c r="U51"/>
    </row>
    <row r="52" spans="1:21" ht="15">
      <c r="A52" s="72">
        <v>17</v>
      </c>
      <c r="B52" s="29" t="s">
        <v>109</v>
      </c>
      <c r="C52" s="30">
        <v>2011</v>
      </c>
      <c r="D52" s="31" t="s">
        <v>41</v>
      </c>
      <c r="E52" s="82"/>
      <c r="F52" s="34">
        <v>694</v>
      </c>
      <c r="G52" s="34"/>
      <c r="H52" s="34"/>
      <c r="I52" s="34"/>
      <c r="J52" s="34"/>
      <c r="K52" s="34"/>
      <c r="L52" s="38"/>
      <c r="M52" s="34"/>
      <c r="N52" s="34"/>
      <c r="O52" s="34">
        <v>0</v>
      </c>
      <c r="P52" s="85"/>
      <c r="Q52" s="34"/>
      <c r="R52" s="22">
        <f t="shared" si="3"/>
        <v>694</v>
      </c>
      <c r="S52" s="80"/>
      <c r="T52" s="69">
        <f t="shared" si="4"/>
        <v>694</v>
      </c>
      <c r="U52"/>
    </row>
    <row r="53" spans="1:21" ht="15">
      <c r="A53" s="72">
        <v>19</v>
      </c>
      <c r="B53" s="29" t="s">
        <v>192</v>
      </c>
      <c r="C53" s="30">
        <v>1982</v>
      </c>
      <c r="D53" s="31" t="s">
        <v>199</v>
      </c>
      <c r="E53" s="82"/>
      <c r="F53" s="34"/>
      <c r="G53" s="34"/>
      <c r="H53" s="34"/>
      <c r="I53" s="34"/>
      <c r="J53" s="34"/>
      <c r="K53" s="34"/>
      <c r="L53" s="38"/>
      <c r="M53" s="34"/>
      <c r="N53" s="34"/>
      <c r="O53" s="34"/>
      <c r="P53" s="34">
        <v>669</v>
      </c>
      <c r="Q53" s="34"/>
      <c r="R53" s="22">
        <f t="shared" si="3"/>
        <v>669</v>
      </c>
      <c r="S53" s="80"/>
      <c r="T53" s="69">
        <f t="shared" si="4"/>
        <v>669</v>
      </c>
      <c r="U53"/>
    </row>
    <row r="54" spans="1:21" ht="15">
      <c r="A54" s="72">
        <v>20</v>
      </c>
      <c r="B54" s="29" t="s">
        <v>220</v>
      </c>
      <c r="C54" s="30">
        <v>1956</v>
      </c>
      <c r="D54" s="31" t="s">
        <v>158</v>
      </c>
      <c r="E54" s="82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>
        <v>625</v>
      </c>
      <c r="R54" s="22">
        <f t="shared" si="3"/>
        <v>625</v>
      </c>
      <c r="S54" s="80"/>
      <c r="T54" s="69">
        <f t="shared" si="4"/>
        <v>625</v>
      </c>
      <c r="U54"/>
    </row>
    <row r="55" spans="1:21" ht="15">
      <c r="A55" s="72">
        <v>20</v>
      </c>
      <c r="B55" s="29" t="s">
        <v>155</v>
      </c>
      <c r="C55" s="30">
        <v>1985</v>
      </c>
      <c r="D55" s="31" t="s">
        <v>154</v>
      </c>
      <c r="E55" s="82"/>
      <c r="F55" s="34"/>
      <c r="G55" s="34"/>
      <c r="H55" s="34"/>
      <c r="I55" s="34"/>
      <c r="J55" s="34"/>
      <c r="K55" s="34"/>
      <c r="L55" s="38"/>
      <c r="M55" s="34"/>
      <c r="N55" s="34"/>
      <c r="O55" s="34"/>
      <c r="P55" s="34"/>
      <c r="Q55" s="34">
        <v>625</v>
      </c>
      <c r="R55" s="22">
        <f t="shared" si="3"/>
        <v>625</v>
      </c>
      <c r="S55" s="80"/>
      <c r="T55" s="69">
        <f t="shared" si="4"/>
        <v>625</v>
      </c>
      <c r="U55"/>
    </row>
    <row r="56" spans="1:21" ht="15">
      <c r="A56" s="72">
        <v>22</v>
      </c>
      <c r="B56" s="29" t="s">
        <v>34</v>
      </c>
      <c r="C56" s="30">
        <v>2010</v>
      </c>
      <c r="D56" s="31" t="s">
        <v>41</v>
      </c>
      <c r="E56" s="87"/>
      <c r="F56" s="34">
        <v>619</v>
      </c>
      <c r="G56" s="34"/>
      <c r="H56" s="34"/>
      <c r="I56" s="34"/>
      <c r="J56" s="34"/>
      <c r="K56" s="34"/>
      <c r="L56" s="38"/>
      <c r="M56" s="34"/>
      <c r="N56" s="34"/>
      <c r="O56" s="34"/>
      <c r="P56" s="34"/>
      <c r="Q56" s="34"/>
      <c r="R56" s="22">
        <f t="shared" si="3"/>
        <v>619</v>
      </c>
      <c r="S56" s="80"/>
      <c r="T56" s="69">
        <f t="shared" si="4"/>
        <v>619</v>
      </c>
      <c r="U56"/>
    </row>
    <row r="57" spans="1:21" ht="15">
      <c r="A57" s="72">
        <v>23</v>
      </c>
      <c r="B57" s="29" t="s">
        <v>31</v>
      </c>
      <c r="C57" s="30">
        <v>1974</v>
      </c>
      <c r="D57" s="31" t="s">
        <v>29</v>
      </c>
      <c r="E57" s="87"/>
      <c r="F57" s="34"/>
      <c r="G57" s="34"/>
      <c r="H57" s="34"/>
      <c r="I57" s="34"/>
      <c r="J57" s="34"/>
      <c r="K57" s="34"/>
      <c r="L57" s="38"/>
      <c r="M57" s="34"/>
      <c r="N57" s="34"/>
      <c r="O57" s="34">
        <v>525</v>
      </c>
      <c r="P57" s="34"/>
      <c r="Q57" s="34"/>
      <c r="R57" s="22">
        <f t="shared" si="3"/>
        <v>525</v>
      </c>
      <c r="S57" s="80"/>
      <c r="T57" s="69">
        <f t="shared" si="4"/>
        <v>525</v>
      </c>
      <c r="U57"/>
    </row>
    <row r="58" spans="1:21" ht="16" thickBot="1">
      <c r="A58" s="83">
        <v>24</v>
      </c>
      <c r="B58" s="41" t="s">
        <v>174</v>
      </c>
      <c r="C58" s="42">
        <v>1983</v>
      </c>
      <c r="D58" s="43" t="s">
        <v>175</v>
      </c>
      <c r="E58" s="88"/>
      <c r="F58" s="89">
        <v>353</v>
      </c>
      <c r="G58" s="89"/>
      <c r="H58" s="89"/>
      <c r="I58" s="89"/>
      <c r="J58" s="89"/>
      <c r="K58" s="89"/>
      <c r="L58" s="90"/>
      <c r="M58" s="89"/>
      <c r="N58" s="89"/>
      <c r="O58" s="89"/>
      <c r="P58" s="89"/>
      <c r="Q58" s="89"/>
      <c r="R58" s="57">
        <f t="shared" si="3"/>
        <v>353</v>
      </c>
      <c r="S58" s="91"/>
      <c r="T58" s="132">
        <f t="shared" si="4"/>
        <v>353</v>
      </c>
      <c r="U58"/>
    </row>
    <row r="60" spans="1:21" ht="15">
      <c r="B60" s="92"/>
      <c r="C60" s="50"/>
      <c r="D60" s="50"/>
      <c r="E60" s="50"/>
      <c r="F60" s="50"/>
      <c r="G60" s="50"/>
    </row>
  </sheetData>
  <sortState ref="B35:T58">
    <sortCondition descending="1" ref="T36:T58"/>
  </sortState>
  <mergeCells count="1">
    <mergeCell ref="A31:AD31"/>
  </mergeCells>
  <phoneticPr fontId="2" type="noConversion"/>
  <pageMargins left="0.25" right="0.25" top="0.5" bottom="0.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Vintage</vt:lpstr>
      <vt:lpstr>Modern</vt:lpstr>
    </vt:vector>
  </TitlesOfParts>
  <Company>Lakes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Keller</dc:creator>
  <cp:lastModifiedBy>Benjamin Keller</cp:lastModifiedBy>
  <cp:lastPrinted>2014-04-23T22:52:00Z</cp:lastPrinted>
  <dcterms:created xsi:type="dcterms:W3CDTF">2014-04-17T00:48:46Z</dcterms:created>
  <dcterms:modified xsi:type="dcterms:W3CDTF">2014-10-06T21:20:06Z</dcterms:modified>
</cp:coreProperties>
</file>