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60" yWindow="-80" windowWidth="32480" windowHeight="18220" tabRatio="500" activeTab="1"/>
  </bookViews>
  <sheets>
    <sheet name="Vintage" sheetId="2" r:id="rId1"/>
    <sheet name="Modern" sheetId="1" r:id="rId2"/>
  </sheets>
  <definedNames>
    <definedName name="_xlnm.Print_Area" localSheetId="1">Modern!$A$1:$AG$54</definedName>
    <definedName name="_xlnm.Print_Area" localSheetId="0">Vintage!$A$1:$AG$64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U26" i="1"/>
  <c r="W26"/>
  <c r="U23"/>
  <c r="W23"/>
  <c r="U52"/>
  <c r="W52"/>
  <c r="U27"/>
  <c r="W27"/>
  <c r="U39"/>
  <c r="W39"/>
  <c r="U13"/>
  <c r="W13"/>
  <c r="U50"/>
  <c r="W50"/>
  <c r="U41"/>
  <c r="U51"/>
  <c r="W51"/>
  <c r="U47"/>
  <c r="W47"/>
  <c r="U36"/>
  <c r="W36"/>
  <c r="U45"/>
  <c r="W45"/>
  <c r="U49"/>
  <c r="W49"/>
  <c r="U43"/>
  <c r="W43"/>
  <c r="W41"/>
  <c r="U40"/>
  <c r="W40"/>
  <c r="U48"/>
  <c r="W48"/>
  <c r="U44"/>
  <c r="W44"/>
  <c r="U38"/>
  <c r="W38"/>
  <c r="U37"/>
  <c r="W37"/>
  <c r="U46"/>
  <c r="W46"/>
  <c r="U42"/>
  <c r="W42"/>
  <c r="U35"/>
  <c r="W35"/>
  <c r="U34"/>
  <c r="W34"/>
  <c r="U32"/>
  <c r="W32"/>
  <c r="U33"/>
  <c r="W33"/>
  <c r="U10"/>
  <c r="W10"/>
  <c r="U25"/>
  <c r="W25"/>
  <c r="U22"/>
  <c r="W22"/>
  <c r="U12"/>
  <c r="W12"/>
  <c r="U20"/>
  <c r="W20"/>
  <c r="U18"/>
  <c r="W18"/>
  <c r="U21"/>
  <c r="W21"/>
  <c r="U14"/>
  <c r="W14"/>
  <c r="U17"/>
  <c r="W17"/>
  <c r="U24"/>
  <c r="W24"/>
  <c r="U16"/>
  <c r="W16"/>
  <c r="U11"/>
  <c r="W11"/>
  <c r="U15"/>
  <c r="W15"/>
  <c r="U7"/>
  <c r="W7"/>
  <c r="U9"/>
  <c r="W9"/>
  <c r="U19"/>
  <c r="W19"/>
  <c r="U6"/>
  <c r="W6"/>
  <c r="U8"/>
  <c r="W8"/>
  <c r="U51" i="2"/>
  <c r="W51"/>
  <c r="U55"/>
  <c r="W55"/>
  <c r="U25"/>
  <c r="W25"/>
  <c r="U56"/>
  <c r="W56"/>
  <c r="U32"/>
  <c r="W32"/>
  <c r="U58"/>
  <c r="W58"/>
  <c r="U57"/>
  <c r="W57"/>
  <c r="U42"/>
  <c r="W42"/>
  <c r="U60"/>
  <c r="W60"/>
  <c r="U59"/>
  <c r="W59"/>
  <c r="U54"/>
  <c r="W54"/>
  <c r="U43"/>
  <c r="W43"/>
  <c r="U49"/>
  <c r="W49"/>
  <c r="U53"/>
  <c r="W53"/>
  <c r="U45"/>
  <c r="U48"/>
  <c r="W48"/>
  <c r="U41"/>
  <c r="W41"/>
  <c r="U40"/>
  <c r="W40"/>
  <c r="U50"/>
  <c r="W50"/>
  <c r="U61"/>
  <c r="W61"/>
  <c r="U44"/>
  <c r="W44"/>
  <c r="U52"/>
  <c r="W52"/>
  <c r="U46"/>
  <c r="W46"/>
  <c r="U47"/>
  <c r="W47"/>
  <c r="W45"/>
  <c r="U39"/>
  <c r="W39"/>
  <c r="U38"/>
  <c r="W38"/>
  <c r="U30"/>
  <c r="W30"/>
  <c r="U8"/>
  <c r="W8"/>
  <c r="U28"/>
  <c r="W28"/>
  <c r="U26"/>
  <c r="W26"/>
  <c r="U29"/>
  <c r="W29"/>
  <c r="U31"/>
  <c r="W31"/>
  <c r="U24"/>
  <c r="W24"/>
  <c r="U16"/>
  <c r="W16"/>
  <c r="U21"/>
  <c r="W21"/>
  <c r="U27"/>
  <c r="W27"/>
  <c r="U20"/>
  <c r="W20"/>
  <c r="U22"/>
  <c r="W22"/>
  <c r="U11"/>
  <c r="W11"/>
  <c r="U13"/>
  <c r="W13"/>
  <c r="U10"/>
  <c r="W10"/>
  <c r="U9"/>
  <c r="W9"/>
  <c r="U33"/>
  <c r="W33"/>
  <c r="U15"/>
  <c r="W15"/>
  <c r="U17"/>
  <c r="W17"/>
  <c r="U14"/>
  <c r="W14"/>
  <c r="U23"/>
  <c r="W23"/>
  <c r="U19"/>
  <c r="W19"/>
  <c r="U7"/>
  <c r="W7"/>
  <c r="U18"/>
  <c r="W18"/>
  <c r="U6"/>
  <c r="W6"/>
  <c r="U12"/>
  <c r="W12"/>
</calcChain>
</file>

<file path=xl/sharedStrings.xml><?xml version="1.0" encoding="utf-8"?>
<sst xmlns="http://schemas.openxmlformats.org/spreadsheetml/2006/main" count="293" uniqueCount="210">
  <si>
    <t>Chuck Murray</t>
    <phoneticPr fontId="2" type="noConversion"/>
  </si>
  <si>
    <t>Domino's Pizza</t>
    <phoneticPr fontId="2" type="noConversion"/>
  </si>
  <si>
    <t>Jeff Ross</t>
    <phoneticPr fontId="2" type="noConversion"/>
  </si>
  <si>
    <t>Jeff Ross</t>
    <phoneticPr fontId="2" type="noConversion"/>
  </si>
  <si>
    <t>Jerry Dunlap</t>
    <phoneticPr fontId="2" type="noConversion"/>
  </si>
  <si>
    <t>Hawaii Ka'i III</t>
    <phoneticPr fontId="2" type="noConversion"/>
  </si>
  <si>
    <t>1961, 1960</t>
    <phoneticPr fontId="2" type="noConversion"/>
  </si>
  <si>
    <t>Miss Supertest II, Miss Thriftway</t>
    <phoneticPr fontId="2" type="noConversion"/>
  </si>
  <si>
    <t>Graham Trucking</t>
    <phoneticPr fontId="2" type="noConversion"/>
  </si>
  <si>
    <t>David Newton</t>
    <phoneticPr fontId="2" type="noConversion"/>
  </si>
  <si>
    <t>David Newton</t>
    <phoneticPr fontId="2" type="noConversion"/>
  </si>
  <si>
    <t>Graham Trucking</t>
    <phoneticPr fontId="2" type="noConversion"/>
  </si>
  <si>
    <t>Gerry Bordon</t>
    <phoneticPr fontId="2" type="noConversion"/>
  </si>
  <si>
    <t>Parco's O-Ring Miss</t>
    <phoneticPr fontId="2" type="noConversion"/>
  </si>
  <si>
    <t>Ron Cole</t>
    <phoneticPr fontId="2" type="noConversion"/>
  </si>
  <si>
    <t>Governor's</t>
    <phoneticPr fontId="2" type="noConversion"/>
  </si>
  <si>
    <t>Columbia</t>
    <phoneticPr fontId="2" type="noConversion"/>
  </si>
  <si>
    <t>Valu Mart</t>
    <phoneticPr fontId="2" type="noConversion"/>
  </si>
  <si>
    <t>Miss Thriftway</t>
    <phoneticPr fontId="2" type="noConversion"/>
  </si>
  <si>
    <t>Bill Smiley</t>
    <phoneticPr fontId="2" type="noConversion"/>
  </si>
  <si>
    <t>Bill Smiley</t>
    <phoneticPr fontId="2" type="noConversion"/>
  </si>
  <si>
    <t>Miss Thriftway</t>
    <phoneticPr fontId="2" type="noConversion"/>
  </si>
  <si>
    <t>Jesse Shehan</t>
    <phoneticPr fontId="2" type="noConversion"/>
  </si>
  <si>
    <t>Jesse Shehan</t>
    <phoneticPr fontId="2" type="noConversion"/>
  </si>
  <si>
    <t>Sayres</t>
  </si>
  <si>
    <t>Brad Lewis</t>
    <phoneticPr fontId="2" type="noConversion"/>
  </si>
  <si>
    <t>Chuck Murray</t>
    <phoneticPr fontId="2" type="noConversion"/>
  </si>
  <si>
    <t>Total</t>
  </si>
  <si>
    <t>Drops</t>
  </si>
  <si>
    <t>High Pts</t>
  </si>
  <si>
    <t>Miss Madison</t>
    <phoneticPr fontId="2" type="noConversion"/>
  </si>
  <si>
    <t>Ron Forister</t>
    <phoneticPr fontId="2" type="noConversion"/>
  </si>
  <si>
    <t>Miss Budweiser</t>
  </si>
  <si>
    <t xml:space="preserve">Znetix </t>
    <phoneticPr fontId="2" type="noConversion"/>
  </si>
  <si>
    <t>Robert Roberts</t>
  </si>
  <si>
    <t>Oberto</t>
    <phoneticPr fontId="2" type="noConversion"/>
  </si>
  <si>
    <t>Charlie's Girl</t>
  </si>
  <si>
    <t>Bill Smiley</t>
  </si>
  <si>
    <t>Oh Boy! Oberto</t>
  </si>
  <si>
    <t>Silver</t>
    <phoneticPr fontId="2" type="noConversion"/>
  </si>
  <si>
    <t>Bernie</t>
  </si>
  <si>
    <t>Bernie</t>
    <phoneticPr fontId="2" type="noConversion"/>
  </si>
  <si>
    <t>Newton</t>
  </si>
  <si>
    <t>Brad Lewis</t>
    <phoneticPr fontId="2" type="noConversion"/>
  </si>
  <si>
    <t>Ron Daum</t>
    <phoneticPr fontId="2" type="noConversion"/>
  </si>
  <si>
    <t>President's</t>
  </si>
  <si>
    <t>Governor's</t>
  </si>
  <si>
    <t>Columbia</t>
  </si>
  <si>
    <t>Wha Hoppen Too</t>
    <phoneticPr fontId="2" type="noConversion"/>
  </si>
  <si>
    <t>Craig Bradshaw</t>
    <phoneticPr fontId="2" type="noConversion"/>
  </si>
  <si>
    <t>Wha Hoppen Too</t>
    <phoneticPr fontId="2" type="noConversion"/>
  </si>
  <si>
    <t>Ron Forister</t>
    <phoneticPr fontId="2" type="noConversion"/>
  </si>
  <si>
    <t>No.</t>
  </si>
  <si>
    <t>Boat</t>
  </si>
  <si>
    <t>Year</t>
  </si>
  <si>
    <t>Owner</t>
  </si>
  <si>
    <t>Champ</t>
  </si>
  <si>
    <t>Regas</t>
    <phoneticPr fontId="2" type="noConversion"/>
  </si>
  <si>
    <t>Emerald</t>
    <phoneticPr fontId="2" type="noConversion"/>
  </si>
  <si>
    <t>Sayres</t>
    <phoneticPr fontId="2" type="noConversion"/>
  </si>
  <si>
    <t>Diamond</t>
    <phoneticPr fontId="2" type="noConversion"/>
  </si>
  <si>
    <t xml:space="preserve">Valken </t>
    <phoneticPr fontId="2" type="noConversion"/>
  </si>
  <si>
    <t>Brad Lewis</t>
    <phoneticPr fontId="2" type="noConversion"/>
  </si>
  <si>
    <t>Beacon Plumbing</t>
    <phoneticPr fontId="2" type="noConversion"/>
  </si>
  <si>
    <t>Beacon Plumbing</t>
    <phoneticPr fontId="2" type="noConversion"/>
  </si>
  <si>
    <t>Miss Vernor's</t>
    <phoneticPr fontId="2" type="noConversion"/>
  </si>
  <si>
    <t>Jim Latimer</t>
    <phoneticPr fontId="2" type="noConversion"/>
  </si>
  <si>
    <t>Miss Budweiser</t>
    <phoneticPr fontId="2" type="noConversion"/>
  </si>
  <si>
    <t>Mick Shutt</t>
    <phoneticPr fontId="2" type="noConversion"/>
  </si>
  <si>
    <t>Miss Peters &amp; May</t>
  </si>
  <si>
    <t>Jim Dotson</t>
  </si>
  <si>
    <t>Executone</t>
    <phoneticPr fontId="2" type="noConversion"/>
  </si>
  <si>
    <t>Dave Reiser</t>
    <phoneticPr fontId="2" type="noConversion"/>
  </si>
  <si>
    <t>Lincoln Thrift's 7 1/4% Special</t>
  </si>
  <si>
    <t>Kerry Kjos</t>
    <phoneticPr fontId="2" type="noConversion"/>
  </si>
  <si>
    <t>Miss Thriftway</t>
    <phoneticPr fontId="2" type="noConversion"/>
  </si>
  <si>
    <t>Craig Bradshaw</t>
    <phoneticPr fontId="2" type="noConversion"/>
  </si>
  <si>
    <t xml:space="preserve">Valken </t>
    <phoneticPr fontId="2" type="noConversion"/>
  </si>
  <si>
    <t>Miss Eagle Electric</t>
    <phoneticPr fontId="2" type="noConversion"/>
  </si>
  <si>
    <t>Ryan Opfer</t>
    <phoneticPr fontId="2" type="noConversion"/>
  </si>
  <si>
    <t>Miss Vernor's</t>
    <phoneticPr fontId="2" type="noConversion"/>
  </si>
  <si>
    <t>Tempo VII</t>
    <phoneticPr fontId="2" type="noConversion"/>
  </si>
  <si>
    <t>Chuck Murray</t>
    <phoneticPr fontId="2" type="noConversion"/>
  </si>
  <si>
    <t>Jeff Ross</t>
    <phoneticPr fontId="2" type="noConversion"/>
  </si>
  <si>
    <t>Domino's Pizza</t>
    <phoneticPr fontId="2" type="noConversion"/>
  </si>
  <si>
    <t>Thriftway Too</t>
    <phoneticPr fontId="2" type="noConversion"/>
  </si>
  <si>
    <t>Miss U.S. 5</t>
    <phoneticPr fontId="2" type="noConversion"/>
  </si>
  <si>
    <t>Kerry Kjos</t>
    <phoneticPr fontId="2" type="noConversion"/>
  </si>
  <si>
    <t>Miss Madison</t>
    <phoneticPr fontId="2" type="noConversion"/>
  </si>
  <si>
    <t>$ Bill, Miss Madison, Harrah's Tahoe Miss</t>
    <phoneticPr fontId="2" type="noConversion"/>
  </si>
  <si>
    <t>1957, 1957, 1955</t>
    <phoneticPr fontId="2" type="noConversion"/>
  </si>
  <si>
    <t>Miss U.S. 1, Thriftway Too, Such Crust III</t>
    <phoneticPr fontId="2" type="noConversion"/>
  </si>
  <si>
    <t>Jim Latimer / Geoffry Grembowski</t>
    <phoneticPr fontId="2" type="noConversion"/>
  </si>
  <si>
    <t>Miss Pay 'n Save</t>
    <phoneticPr fontId="2" type="noConversion"/>
  </si>
  <si>
    <t>Nels Enquist</t>
    <phoneticPr fontId="2" type="noConversion"/>
  </si>
  <si>
    <t>Lincoln Thrift 7 1/4% Special</t>
  </si>
  <si>
    <t>Mick Shutt</t>
    <phoneticPr fontId="2" type="noConversion"/>
  </si>
  <si>
    <t>Pride of Pay 'n Pak (outrigger)</t>
    <phoneticPr fontId="2" type="noConversion"/>
  </si>
  <si>
    <t>Pride of Pay 'n Pak (outrigger)</t>
    <phoneticPr fontId="2" type="noConversion"/>
  </si>
  <si>
    <t>Ron Cole</t>
    <phoneticPr fontId="2" type="noConversion"/>
  </si>
  <si>
    <t>Pride of Pay 'n Pak</t>
  </si>
  <si>
    <t>Mick Shutt</t>
    <phoneticPr fontId="2" type="noConversion"/>
  </si>
  <si>
    <t>Miss Eagle Electric</t>
  </si>
  <si>
    <t>Robert Roberts</t>
    <phoneticPr fontId="2" type="noConversion"/>
  </si>
  <si>
    <t>Pride of Pay 'n Pak</t>
    <phoneticPr fontId="2" type="noConversion"/>
  </si>
  <si>
    <t>Ron Cole</t>
    <phoneticPr fontId="2" type="noConversion"/>
  </si>
  <si>
    <t>Walter Roberts</t>
    <phoneticPr fontId="2" type="noConversion"/>
  </si>
  <si>
    <t>Vintage Class -- Boat</t>
  </si>
  <si>
    <t>Boat</t>
    <phoneticPr fontId="2" type="noConversion"/>
  </si>
  <si>
    <t>Seafair</t>
    <phoneticPr fontId="2" type="noConversion"/>
  </si>
  <si>
    <t>President's</t>
    <phoneticPr fontId="2" type="noConversion"/>
  </si>
  <si>
    <t>Miss Thriftway</t>
    <phoneticPr fontId="2" type="noConversion"/>
  </si>
  <si>
    <t>Slo-mo-shun IV</t>
    <phoneticPr fontId="2" type="noConversion"/>
  </si>
  <si>
    <t>Gale's Roostertail</t>
    <phoneticPr fontId="2" type="noConversion"/>
  </si>
  <si>
    <t>Country Boy</t>
    <phoneticPr fontId="2" type="noConversion"/>
  </si>
  <si>
    <t>Vintage Class -- Driver</t>
  </si>
  <si>
    <t>Brian Buaas</t>
    <phoneticPr fontId="2" type="noConversion"/>
  </si>
  <si>
    <t>Geoffry Grembowski</t>
    <phoneticPr fontId="2" type="noConversion"/>
  </si>
  <si>
    <t>$ Bill</t>
    <phoneticPr fontId="2" type="noConversion"/>
  </si>
  <si>
    <t>Jim Latimer</t>
    <phoneticPr fontId="2" type="noConversion"/>
  </si>
  <si>
    <t>Miss Burien</t>
  </si>
  <si>
    <t>Savair's Mist</t>
    <phoneticPr fontId="2" type="noConversion"/>
  </si>
  <si>
    <t>John Howell</t>
    <phoneticPr fontId="2" type="noConversion"/>
  </si>
  <si>
    <t>John Howell</t>
    <phoneticPr fontId="2" type="noConversion"/>
  </si>
  <si>
    <t>Savair's Mist</t>
    <phoneticPr fontId="2" type="noConversion"/>
  </si>
  <si>
    <t>Robert Roberts</t>
    <phoneticPr fontId="2" type="noConversion"/>
  </si>
  <si>
    <t>Miss Thriftway</t>
    <phoneticPr fontId="2" type="noConversion"/>
  </si>
  <si>
    <t>Robbie Roberts</t>
    <phoneticPr fontId="2" type="noConversion"/>
  </si>
  <si>
    <t>2010, 1999, 2005</t>
    <phoneticPr fontId="2" type="noConversion"/>
  </si>
  <si>
    <t>Miss Peters &amp; May, Miss Madison, Miss Thriftway</t>
    <phoneticPr fontId="2" type="noConversion"/>
  </si>
  <si>
    <t>Gerry Bordon</t>
    <phoneticPr fontId="2" type="noConversion"/>
  </si>
  <si>
    <t>Miss Island Security Systems</t>
  </si>
  <si>
    <t>Dave Reiser</t>
  </si>
  <si>
    <t>Driver</t>
    <phoneticPr fontId="2" type="noConversion"/>
  </si>
  <si>
    <t>Atlas Van Lines</t>
    <phoneticPr fontId="2" type="noConversion"/>
  </si>
  <si>
    <t>Gary Rose</t>
    <phoneticPr fontId="2" type="noConversion"/>
  </si>
  <si>
    <t>Dick Roberts</t>
    <phoneticPr fontId="2" type="noConversion"/>
  </si>
  <si>
    <t>Hawaii Ka'i III</t>
  </si>
  <si>
    <t>Ben Keller</t>
    <phoneticPr fontId="2" type="noConversion"/>
  </si>
  <si>
    <t>Gale V</t>
    <phoneticPr fontId="2" type="noConversion"/>
  </si>
  <si>
    <t>John Earnest</t>
    <phoneticPr fontId="2" type="noConversion"/>
  </si>
  <si>
    <t>$ Bill</t>
    <phoneticPr fontId="2" type="noConversion"/>
  </si>
  <si>
    <t>Oryx</t>
    <phoneticPr fontId="2" type="noConversion"/>
  </si>
  <si>
    <t>Gold Cup</t>
    <phoneticPr fontId="2" type="noConversion"/>
  </si>
  <si>
    <t>1963, 1955</t>
    <phoneticPr fontId="2" type="noConversion"/>
  </si>
  <si>
    <t>Miss U.S. 5, Tempo VII</t>
    <phoneticPr fontId="2" type="noConversion"/>
  </si>
  <si>
    <t>Robbie Roberts</t>
  </si>
  <si>
    <t>Miss Schweppes</t>
    <phoneticPr fontId="2" type="noConversion"/>
  </si>
  <si>
    <t>Miss U.S. 1</t>
    <phoneticPr fontId="2" type="noConversion"/>
  </si>
  <si>
    <t>Ron Daum</t>
    <phoneticPr fontId="2" type="noConversion"/>
  </si>
  <si>
    <t>Grandview on the Lake</t>
    <phoneticPr fontId="2" type="noConversion"/>
  </si>
  <si>
    <t>Miss Houston</t>
    <phoneticPr fontId="2" type="noConversion"/>
  </si>
  <si>
    <t>Modern Class -- Driver</t>
  </si>
  <si>
    <t>Ron Forister</t>
    <phoneticPr fontId="2" type="noConversion"/>
  </si>
  <si>
    <t>Walter Roberts</t>
    <phoneticPr fontId="2" type="noConversion"/>
  </si>
  <si>
    <t>Robert Roberts</t>
    <phoneticPr fontId="2" type="noConversion"/>
  </si>
  <si>
    <t>Znetix</t>
    <phoneticPr fontId="2" type="noConversion"/>
  </si>
  <si>
    <t>Bill Smiley</t>
    <phoneticPr fontId="2" type="noConversion"/>
  </si>
  <si>
    <t>Miss Supertest II</t>
    <phoneticPr fontId="2" type="noConversion"/>
  </si>
  <si>
    <t>Parco's O-Ring Miss</t>
    <phoneticPr fontId="2" type="noConversion"/>
  </si>
  <si>
    <t>Harrah's Tahoe Miss</t>
    <phoneticPr fontId="2" type="noConversion"/>
  </si>
  <si>
    <t>Jim Latimer</t>
    <phoneticPr fontId="2" type="noConversion"/>
  </si>
  <si>
    <t>Such Crust III</t>
    <phoneticPr fontId="2" type="noConversion"/>
  </si>
  <si>
    <t>Ron Daum</t>
    <phoneticPr fontId="2" type="noConversion"/>
  </si>
  <si>
    <t>Miss Pay 'n Save</t>
    <phoneticPr fontId="2" type="noConversion"/>
  </si>
  <si>
    <t>Ryan Opfer</t>
    <phoneticPr fontId="2" type="noConversion"/>
  </si>
  <si>
    <t>Miss Schweppes</t>
    <phoneticPr fontId="2" type="noConversion"/>
  </si>
  <si>
    <t>1962, 1976, 1964</t>
    <phoneticPr fontId="2" type="noConversion"/>
  </si>
  <si>
    <t>2015 ERCU Standings</t>
    <phoneticPr fontId="2" type="noConversion"/>
  </si>
  <si>
    <t>2015 ERCU Standings</t>
    <phoneticPr fontId="2" type="noConversion"/>
  </si>
  <si>
    <t>Diamond</t>
  </si>
  <si>
    <t>Muncey</t>
  </si>
  <si>
    <t>Muncey</t>
    <phoneticPr fontId="2" type="noConversion"/>
  </si>
  <si>
    <t>Silver</t>
  </si>
  <si>
    <t>Boat</t>
    <phoneticPr fontId="2" type="noConversion"/>
  </si>
  <si>
    <t>Driver</t>
    <phoneticPr fontId="2" type="noConversion"/>
  </si>
  <si>
    <t>Ron Cole</t>
    <phoneticPr fontId="2" type="noConversion"/>
  </si>
  <si>
    <t>Modern Class -- Boat</t>
  </si>
  <si>
    <t>Maple Leaf</t>
    <phoneticPr fontId="2" type="noConversion"/>
  </si>
  <si>
    <t>Regas</t>
  </si>
  <si>
    <t>Seafair</t>
  </si>
  <si>
    <t>Emerald</t>
  </si>
  <si>
    <t>Kirk Pagel / Jimmejames Cusworth</t>
    <phoneticPr fontId="2" type="noConversion"/>
  </si>
  <si>
    <t>David Newton</t>
    <phoneticPr fontId="2" type="noConversion"/>
  </si>
  <si>
    <t>Miss Thriftway</t>
    <phoneticPr fontId="2" type="noConversion"/>
  </si>
  <si>
    <t>Miss Circus Circus (2)</t>
    <phoneticPr fontId="2" type="noConversion"/>
  </si>
  <si>
    <t>Miss Circus Circus (1)</t>
    <phoneticPr fontId="2" type="noConversion"/>
  </si>
  <si>
    <t>Mick Shutt</t>
    <phoneticPr fontId="2" type="noConversion"/>
  </si>
  <si>
    <t>Dick Roberts</t>
    <phoneticPr fontId="2" type="noConversion"/>
  </si>
  <si>
    <t>Miss Circus Circus (1)</t>
    <phoneticPr fontId="2" type="noConversion"/>
  </si>
  <si>
    <t>Boat</t>
    <phoneticPr fontId="2" type="noConversion"/>
  </si>
  <si>
    <t>Oh Boy! Oberto</t>
    <phoneticPr fontId="2" type="noConversion"/>
  </si>
  <si>
    <t>Jimmejames Cusworth</t>
    <phoneticPr fontId="2" type="noConversion"/>
  </si>
  <si>
    <t>Jimmejames Cusworth</t>
    <phoneticPr fontId="2" type="noConversion"/>
  </si>
  <si>
    <t>Miss Madison</t>
    <phoneticPr fontId="2" type="noConversion"/>
  </si>
  <si>
    <t>Oberto</t>
    <phoneticPr fontId="2" type="noConversion"/>
  </si>
  <si>
    <t>Craig Mullen</t>
    <phoneticPr fontId="2" type="noConversion"/>
  </si>
  <si>
    <t>Boat</t>
    <phoneticPr fontId="2" type="noConversion"/>
  </si>
  <si>
    <t>Mike Campbell</t>
    <phoneticPr fontId="2" type="noConversion"/>
  </si>
  <si>
    <t>Mike Campbell</t>
    <phoneticPr fontId="2" type="noConversion"/>
  </si>
  <si>
    <t>Newton</t>
    <phoneticPr fontId="2" type="noConversion"/>
  </si>
  <si>
    <t>Maple Leaf</t>
  </si>
  <si>
    <t>John Earnest</t>
    <phoneticPr fontId="2" type="noConversion"/>
  </si>
  <si>
    <t>Ryan Opfer</t>
    <phoneticPr fontId="2" type="noConversion"/>
  </si>
  <si>
    <t>Miss Houston</t>
    <phoneticPr fontId="2" type="noConversion"/>
  </si>
  <si>
    <t>Nels Enquist</t>
  </si>
  <si>
    <t>Ron Daum</t>
  </si>
  <si>
    <t>Grandview on the Lake</t>
    <phoneticPr fontId="2" type="noConversion"/>
  </si>
  <si>
    <t>Alex Daum</t>
    <phoneticPr fontId="2" type="noConversion"/>
  </si>
  <si>
    <t>Robbie Roberts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</si>
</sst>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</font>
    <font>
      <b/>
      <sz val="10"/>
      <name val="Arial"/>
      <family val="2"/>
    </font>
    <font>
      <sz val="8"/>
      <name val="Verdana"/>
    </font>
    <font>
      <sz val="24"/>
      <name val="Ariston"/>
      <charset val="238"/>
    </font>
    <font>
      <sz val="18"/>
      <name val="Ariston"/>
      <charset val="238"/>
    </font>
    <font>
      <sz val="10"/>
      <name val="Ariston"/>
      <charset val="238"/>
    </font>
    <font>
      <b/>
      <sz val="12"/>
      <name val="Arial"/>
    </font>
    <font>
      <b/>
      <sz val="12"/>
      <name val="Book Antiqua"/>
      <family val="1"/>
    </font>
    <font>
      <b/>
      <sz val="10"/>
      <color indexed="9"/>
      <name val="Arial"/>
    </font>
    <font>
      <sz val="12"/>
      <name val="Arial"/>
    </font>
    <font>
      <b/>
      <sz val="12"/>
      <color indexed="10"/>
      <name val="Arial"/>
    </font>
    <font>
      <sz val="12"/>
      <color indexed="10"/>
      <name val="Arial"/>
    </font>
    <font>
      <sz val="12"/>
      <color indexed="8"/>
      <name val="Arial"/>
    </font>
    <font>
      <sz val="12"/>
      <color indexed="12"/>
      <name val="Arial"/>
    </font>
    <font>
      <b/>
      <sz val="12"/>
      <color indexed="8"/>
      <name val="Arial"/>
    </font>
    <font>
      <sz val="12"/>
      <color indexed="11"/>
      <name val="Arial"/>
    </font>
    <font>
      <sz val="10"/>
      <name val="Book Antiqua"/>
      <family val="1"/>
    </font>
    <font>
      <sz val="10"/>
      <color indexed="10"/>
      <name val="Arial"/>
    </font>
    <font>
      <sz val="10"/>
      <name val="Arial"/>
    </font>
    <font>
      <sz val="11"/>
      <name val="Arial"/>
    </font>
    <font>
      <b/>
      <sz val="12"/>
      <color indexed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/>
    <xf numFmtId="0" fontId="8" fillId="2" borderId="3" xfId="0" applyFont="1" applyFill="1" applyBorder="1" applyAlignment="1">
      <alignment horizontal="center"/>
    </xf>
    <xf numFmtId="0" fontId="1" fillId="0" borderId="0" xfId="0" applyFont="1"/>
    <xf numFmtId="0" fontId="6" fillId="3" borderId="12" xfId="0" applyFont="1" applyFill="1" applyBorder="1" applyAlignment="1">
      <alignment horizontal="center" vertical="top" wrapText="1"/>
    </xf>
    <xf numFmtId="0" fontId="9" fillId="3" borderId="9" xfId="0" applyFont="1" applyFill="1" applyBorder="1" applyAlignment="1" applyProtection="1">
      <alignment horizontal="left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left" vertical="center"/>
      <protection locked="0"/>
    </xf>
    <xf numFmtId="3" fontId="10" fillId="3" borderId="9" xfId="0" applyNumberFormat="1" applyFont="1" applyFill="1" applyBorder="1" applyAlignment="1">
      <alignment horizontal="center"/>
    </xf>
    <xf numFmtId="3" fontId="10" fillId="3" borderId="10" xfId="0" applyNumberFormat="1" applyFont="1" applyFill="1" applyBorder="1" applyAlignment="1">
      <alignment horizontal="center"/>
    </xf>
    <xf numFmtId="3" fontId="9" fillId="3" borderId="10" xfId="0" applyNumberFormat="1" applyFont="1" applyFill="1" applyBorder="1" applyAlignment="1">
      <alignment horizontal="center"/>
    </xf>
    <xf numFmtId="3" fontId="0" fillId="0" borderId="0" xfId="0" applyNumberFormat="1" applyFill="1"/>
    <xf numFmtId="0" fontId="0" fillId="0" borderId="0" xfId="0" applyFill="1"/>
    <xf numFmtId="3" fontId="9" fillId="3" borderId="9" xfId="0" applyNumberFormat="1" applyFont="1" applyFill="1" applyBorder="1" applyAlignment="1">
      <alignment horizontal="center" vertical="top" wrapText="1"/>
    </xf>
    <xf numFmtId="3" fontId="12" fillId="3" borderId="10" xfId="0" applyNumberFormat="1" applyFont="1" applyFill="1" applyBorder="1" applyAlignment="1">
      <alignment horizontal="center" vertical="top" wrapText="1"/>
    </xf>
    <xf numFmtId="3" fontId="13" fillId="3" borderId="10" xfId="0" applyNumberFormat="1" applyFont="1" applyFill="1" applyBorder="1" applyAlignment="1">
      <alignment horizontal="center" vertical="top" wrapText="1"/>
    </xf>
    <xf numFmtId="3" fontId="9" fillId="3" borderId="10" xfId="0" applyNumberFormat="1" applyFont="1" applyFill="1" applyBorder="1" applyAlignment="1">
      <alignment horizontal="center" vertical="top" wrapText="1"/>
    </xf>
    <xf numFmtId="3" fontId="10" fillId="3" borderId="10" xfId="0" applyNumberFormat="1" applyFont="1" applyFill="1" applyBorder="1" applyAlignment="1">
      <alignment horizontal="center" vertical="top" wrapText="1"/>
    </xf>
    <xf numFmtId="3" fontId="9" fillId="4" borderId="10" xfId="0" applyNumberFormat="1" applyFont="1" applyFill="1" applyBorder="1" applyAlignment="1">
      <alignment horizontal="center" wrapText="1"/>
    </xf>
    <xf numFmtId="3" fontId="13" fillId="4" borderId="10" xfId="0" applyNumberFormat="1" applyFont="1" applyFill="1" applyBorder="1" applyAlignment="1">
      <alignment horizontal="center" vertical="top" wrapText="1"/>
    </xf>
    <xf numFmtId="3" fontId="6" fillId="4" borderId="11" xfId="0" applyNumberFormat="1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horizontal="center"/>
    </xf>
    <xf numFmtId="3" fontId="12" fillId="3" borderId="10" xfId="0" applyNumberFormat="1" applyFont="1" applyFill="1" applyBorder="1" applyAlignment="1">
      <alignment horizontal="center"/>
    </xf>
    <xf numFmtId="3" fontId="13" fillId="4" borderId="10" xfId="0" applyNumberFormat="1" applyFont="1" applyFill="1" applyBorder="1" applyAlignment="1">
      <alignment horizontal="center"/>
    </xf>
    <xf numFmtId="3" fontId="9" fillId="4" borderId="10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3" fontId="12" fillId="0" borderId="9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3" fontId="9" fillId="4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3" fontId="9" fillId="0" borderId="9" xfId="0" applyNumberFormat="1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3" fontId="9" fillId="4" borderId="18" xfId="0" applyNumberFormat="1" applyFont="1" applyFill="1" applyBorder="1" applyAlignment="1">
      <alignment horizontal="center" wrapText="1"/>
    </xf>
    <xf numFmtId="3" fontId="6" fillId="4" borderId="19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3" fontId="13" fillId="3" borderId="10" xfId="0" applyNumberFormat="1" applyFont="1" applyFill="1" applyBorder="1" applyAlignment="1">
      <alignment horizontal="center"/>
    </xf>
    <xf numFmtId="3" fontId="12" fillId="4" borderId="10" xfId="0" applyNumberFormat="1" applyFont="1" applyFill="1" applyBorder="1" applyAlignment="1">
      <alignment horizontal="center" wrapText="1"/>
    </xf>
    <xf numFmtId="3" fontId="14" fillId="4" borderId="11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3" fillId="0" borderId="0" xfId="0" applyFont="1"/>
    <xf numFmtId="2" fontId="5" fillId="0" borderId="0" xfId="0" applyNumberFormat="1" applyFont="1" applyFill="1" applyAlignment="1">
      <alignment horizontal="center"/>
    </xf>
    <xf numFmtId="0" fontId="9" fillId="0" borderId="0" xfId="0" applyFont="1"/>
    <xf numFmtId="2" fontId="8" fillId="2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top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left" vertical="center"/>
      <protection locked="0"/>
    </xf>
    <xf numFmtId="3" fontId="10" fillId="3" borderId="9" xfId="0" applyNumberFormat="1" applyFont="1" applyFill="1" applyBorder="1" applyAlignment="1">
      <alignment horizontal="center" wrapText="1"/>
    </xf>
    <xf numFmtId="3" fontId="10" fillId="3" borderId="10" xfId="0" applyNumberFormat="1" applyFont="1" applyFill="1" applyBorder="1" applyAlignment="1">
      <alignment horizontal="center" wrapText="1"/>
    </xf>
    <xf numFmtId="3" fontId="13" fillId="3" borderId="10" xfId="0" applyNumberFormat="1" applyFont="1" applyFill="1" applyBorder="1" applyAlignment="1">
      <alignment horizontal="center" wrapText="1"/>
    </xf>
    <xf numFmtId="3" fontId="9" fillId="3" borderId="10" xfId="0" applyNumberFormat="1" applyFont="1" applyFill="1" applyBorder="1" applyAlignment="1">
      <alignment horizontal="center" wrapText="1"/>
    </xf>
    <xf numFmtId="3" fontId="13" fillId="4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0" fillId="3" borderId="0" xfId="0" applyFill="1" applyAlignment="1">
      <alignment vertical="top"/>
    </xf>
    <xf numFmtId="0" fontId="6" fillId="3" borderId="12" xfId="0" applyFont="1" applyFill="1" applyBorder="1" applyAlignment="1">
      <alignment horizontal="center" vertical="top"/>
    </xf>
    <xf numFmtId="3" fontId="9" fillId="3" borderId="9" xfId="0" applyNumberFormat="1" applyFont="1" applyFill="1" applyBorder="1" applyAlignment="1">
      <alignment horizontal="center" wrapText="1"/>
    </xf>
    <xf numFmtId="3" fontId="6" fillId="4" borderId="11" xfId="0" applyNumberFormat="1" applyFont="1" applyFill="1" applyBorder="1" applyAlignment="1">
      <alignment horizontal="center" wrapText="1"/>
    </xf>
    <xf numFmtId="3" fontId="14" fillId="4" borderId="11" xfId="0" applyNumberFormat="1" applyFont="1" applyFill="1" applyBorder="1" applyAlignment="1">
      <alignment horizontal="center" wrapText="1"/>
    </xf>
    <xf numFmtId="3" fontId="12" fillId="3" borderId="9" xfId="0" applyNumberFormat="1" applyFont="1" applyFill="1" applyBorder="1" applyAlignment="1">
      <alignment horizontal="center" wrapText="1"/>
    </xf>
    <xf numFmtId="0" fontId="9" fillId="3" borderId="14" xfId="0" applyFont="1" applyFill="1" applyBorder="1" applyAlignment="1" applyProtection="1">
      <alignment horizontal="left" vertical="center"/>
      <protection locked="0"/>
    </xf>
    <xf numFmtId="3" fontId="12" fillId="3" borderId="10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/>
    </xf>
    <xf numFmtId="3" fontId="9" fillId="0" borderId="9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3" fontId="12" fillId="0" borderId="9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/>
    </xf>
    <xf numFmtId="3" fontId="12" fillId="0" borderId="16" xfId="0" applyNumberFormat="1" applyFont="1" applyFill="1" applyBorder="1" applyAlignment="1">
      <alignment horizontal="center" wrapText="1"/>
    </xf>
    <xf numFmtId="3" fontId="9" fillId="0" borderId="18" xfId="0" applyNumberFormat="1" applyFont="1" applyFill="1" applyBorder="1" applyAlignment="1">
      <alignment horizontal="center" wrapText="1"/>
    </xf>
    <xf numFmtId="3" fontId="13" fillId="4" borderId="18" xfId="0" applyNumberFormat="1" applyFont="1" applyFill="1" applyBorder="1" applyAlignment="1">
      <alignment horizontal="center" wrapText="1"/>
    </xf>
    <xf numFmtId="3" fontId="6" fillId="4" borderId="19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3" borderId="20" xfId="0" applyFont="1" applyFill="1" applyBorder="1" applyAlignment="1">
      <alignment horizontal="center" vertical="top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/>
    <xf numFmtId="3" fontId="10" fillId="3" borderId="9" xfId="0" applyNumberFormat="1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 wrapText="1"/>
    </xf>
    <xf numFmtId="3" fontId="11" fillId="4" borderId="10" xfId="0" applyNumberFormat="1" applyFont="1" applyFill="1" applyBorder="1" applyAlignment="1">
      <alignment horizontal="center" wrapText="1"/>
    </xf>
    <xf numFmtId="3" fontId="10" fillId="4" borderId="11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 wrapText="1"/>
    </xf>
    <xf numFmtId="3" fontId="9" fillId="3" borderId="9" xfId="0" applyNumberFormat="1" applyFont="1" applyFill="1" applyBorder="1" applyAlignment="1">
      <alignment horizontal="center"/>
    </xf>
    <xf numFmtId="0" fontId="9" fillId="0" borderId="12" xfId="0" applyFont="1" applyFill="1" applyBorder="1" applyAlignment="1" applyProtection="1">
      <alignment horizontal="left" vertical="center"/>
      <protection locked="0"/>
    </xf>
    <xf numFmtId="3" fontId="13" fillId="3" borderId="9" xfId="0" applyNumberFormat="1" applyFont="1" applyFill="1" applyBorder="1" applyAlignment="1">
      <alignment horizontal="center" wrapText="1"/>
    </xf>
    <xf numFmtId="0" fontId="19" fillId="3" borderId="13" xfId="0" applyFont="1" applyFill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 applyProtection="1">
      <alignment horizontal="left" vertical="center"/>
      <protection locked="0"/>
    </xf>
    <xf numFmtId="3" fontId="9" fillId="0" borderId="16" xfId="0" applyNumberFormat="1" applyFont="1" applyFill="1" applyBorder="1" applyAlignment="1">
      <alignment horizontal="center" wrapText="1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3" fontId="13" fillId="4" borderId="18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 wrapText="1"/>
    </xf>
    <xf numFmtId="3" fontId="11" fillId="3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 applyProtection="1">
      <alignment horizontal="left" vertical="center"/>
      <protection locked="0"/>
    </xf>
    <xf numFmtId="3" fontId="6" fillId="4" borderId="22" xfId="0" applyNumberFormat="1" applyFont="1" applyFill="1" applyBorder="1" applyAlignment="1">
      <alignment horizontal="center" wrapText="1"/>
    </xf>
    <xf numFmtId="3" fontId="13" fillId="3" borderId="9" xfId="0" applyNumberFormat="1" applyFont="1" applyFill="1" applyBorder="1" applyAlignment="1">
      <alignment horizontal="center" vertical="top" wrapText="1"/>
    </xf>
    <xf numFmtId="3" fontId="20" fillId="3" borderId="10" xfId="0" applyNumberFormat="1" applyFont="1" applyFill="1" applyBorder="1" applyAlignment="1">
      <alignment horizontal="center" wrapText="1"/>
    </xf>
    <xf numFmtId="3" fontId="13" fillId="3" borderId="9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top" wrapText="1"/>
    </xf>
    <xf numFmtId="3" fontId="9" fillId="4" borderId="18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3" fontId="20" fillId="3" borderId="10" xfId="0" applyNumberFormat="1" applyFont="1" applyFill="1" applyBorder="1" applyAlignment="1">
      <alignment horizontal="center"/>
    </xf>
    <xf numFmtId="3" fontId="20" fillId="3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wrapText="1"/>
    </xf>
    <xf numFmtId="3" fontId="10" fillId="4" borderId="10" xfId="0" applyNumberFormat="1" applyFont="1" applyFill="1" applyBorder="1" applyAlignment="1">
      <alignment horizontal="center" wrapText="1"/>
    </xf>
    <xf numFmtId="3" fontId="20" fillId="4" borderId="10" xfId="0" applyNumberFormat="1" applyFont="1" applyFill="1" applyBorder="1" applyAlignment="1">
      <alignment horizontal="center" vertical="top" wrapText="1"/>
    </xf>
    <xf numFmtId="3" fontId="20" fillId="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B67"/>
  <sheetViews>
    <sheetView topLeftCell="A38" zoomScaleNormal="90" zoomScalePageLayoutView="90" workbookViewId="0">
      <selection activeCell="A34" sqref="A34:AG34"/>
    </sheetView>
  </sheetViews>
  <sheetFormatPr baseColWidth="10" defaultColWidth="5.83203125" defaultRowHeight="12"/>
  <cols>
    <col min="1" max="1" width="4.5" style="1" customWidth="1"/>
    <col min="2" max="2" width="32.1640625" customWidth="1"/>
    <col min="3" max="3" width="16.5" style="2" customWidth="1"/>
    <col min="4" max="4" width="38.33203125" customWidth="1"/>
    <col min="5" max="21" width="8.83203125" customWidth="1"/>
    <col min="22" max="24" width="8.83203125" style="2" customWidth="1"/>
  </cols>
  <sheetData>
    <row r="1" spans="1:80" s="63" customFormat="1" ht="15" customHeight="1">
      <c r="A1" s="62"/>
      <c r="C1" s="64"/>
      <c r="V1" s="64"/>
      <c r="W1" s="64"/>
      <c r="X1" s="64"/>
    </row>
    <row r="2" spans="1:80" ht="27" customHeight="1">
      <c r="A2" s="3" t="s">
        <v>168</v>
      </c>
      <c r="B2" s="65"/>
      <c r="C2" s="66"/>
      <c r="H2" s="6"/>
      <c r="I2" s="6"/>
      <c r="J2" s="6"/>
      <c r="K2" s="6"/>
    </row>
    <row r="3" spans="1:80" ht="17" customHeight="1">
      <c r="A3" s="7" t="s">
        <v>107</v>
      </c>
      <c r="B3" s="67"/>
      <c r="H3" s="6"/>
      <c r="I3" s="6"/>
      <c r="J3" s="6"/>
      <c r="K3" s="6"/>
    </row>
    <row r="4" spans="1:80" ht="15" customHeight="1" thickBot="1"/>
    <row r="5" spans="1:80" s="10" customFormat="1" ht="15" customHeight="1" thickBot="1">
      <c r="A5" s="68" t="s">
        <v>52</v>
      </c>
      <c r="B5" s="69" t="s">
        <v>108</v>
      </c>
      <c r="C5" s="70" t="s">
        <v>54</v>
      </c>
      <c r="D5" s="53" t="s">
        <v>55</v>
      </c>
      <c r="E5" s="9" t="s">
        <v>56</v>
      </c>
      <c r="F5" s="9" t="s">
        <v>57</v>
      </c>
      <c r="G5" s="9" t="s">
        <v>109</v>
      </c>
      <c r="H5" s="9" t="s">
        <v>58</v>
      </c>
      <c r="I5" s="9" t="s">
        <v>60</v>
      </c>
      <c r="J5" s="9" t="s">
        <v>59</v>
      </c>
      <c r="K5" s="9" t="s">
        <v>172</v>
      </c>
      <c r="L5" s="9" t="s">
        <v>110</v>
      </c>
      <c r="M5" s="9" t="s">
        <v>39</v>
      </c>
      <c r="N5" s="9" t="s">
        <v>15</v>
      </c>
      <c r="O5" s="9" t="s">
        <v>16</v>
      </c>
      <c r="P5" s="9" t="s">
        <v>41</v>
      </c>
      <c r="Q5" s="9" t="s">
        <v>200</v>
      </c>
      <c r="R5" s="9" t="s">
        <v>178</v>
      </c>
      <c r="S5" s="9" t="s">
        <v>142</v>
      </c>
      <c r="T5" s="9" t="s">
        <v>143</v>
      </c>
      <c r="U5" s="9" t="s">
        <v>27</v>
      </c>
      <c r="V5" s="9" t="s">
        <v>28</v>
      </c>
      <c r="W5" s="54" t="s">
        <v>29</v>
      </c>
    </row>
    <row r="6" spans="1:80" s="81" customFormat="1" ht="15" customHeight="1">
      <c r="A6" s="71">
        <v>1</v>
      </c>
      <c r="B6" s="72" t="s">
        <v>88</v>
      </c>
      <c r="C6" s="73">
        <v>1971</v>
      </c>
      <c r="D6" s="74" t="s">
        <v>31</v>
      </c>
      <c r="E6" s="121">
        <v>1100</v>
      </c>
      <c r="F6" s="77">
        <v>725</v>
      </c>
      <c r="G6" s="76">
        <v>1425</v>
      </c>
      <c r="H6" s="76">
        <v>1600</v>
      </c>
      <c r="I6" s="76">
        <v>1295</v>
      </c>
      <c r="J6" s="78">
        <v>1425</v>
      </c>
      <c r="K6" s="76">
        <v>1600</v>
      </c>
      <c r="L6" s="76">
        <v>1600</v>
      </c>
      <c r="M6" s="133">
        <v>1200</v>
      </c>
      <c r="N6" s="78"/>
      <c r="O6" s="76">
        <v>1500</v>
      </c>
      <c r="P6" s="76">
        <v>1600</v>
      </c>
      <c r="Q6" s="78">
        <v>1369</v>
      </c>
      <c r="R6" s="133">
        <v>1200</v>
      </c>
      <c r="S6" s="78">
        <v>1369</v>
      </c>
      <c r="T6" s="77">
        <v>702</v>
      </c>
      <c r="U6" s="143">
        <f t="shared" ref="U6:U25" si="0">SUM(E6:T6)</f>
        <v>19710</v>
      </c>
      <c r="V6" s="145">
        <v>4927</v>
      </c>
      <c r="W6" s="118">
        <f t="shared" ref="W6:W25" si="1">SUM(U6-V6)</f>
        <v>14783</v>
      </c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</row>
    <row r="7" spans="1:80" s="81" customFormat="1" ht="15" customHeight="1">
      <c r="A7" s="82">
        <v>2</v>
      </c>
      <c r="B7" s="12" t="s">
        <v>139</v>
      </c>
      <c r="C7" s="13">
        <v>1962</v>
      </c>
      <c r="D7" s="14" t="s">
        <v>140</v>
      </c>
      <c r="E7" s="75">
        <v>1169</v>
      </c>
      <c r="F7" s="78">
        <v>1000</v>
      </c>
      <c r="G7" s="78">
        <v>1500</v>
      </c>
      <c r="H7" s="78">
        <v>1020</v>
      </c>
      <c r="I7" s="77">
        <v>777</v>
      </c>
      <c r="J7" s="78">
        <v>1094</v>
      </c>
      <c r="K7" s="78">
        <v>925</v>
      </c>
      <c r="L7" s="78"/>
      <c r="M7" s="77">
        <v>900</v>
      </c>
      <c r="N7" s="78"/>
      <c r="O7" s="78">
        <v>1100</v>
      </c>
      <c r="P7" s="78"/>
      <c r="Q7" s="78">
        <v>1050</v>
      </c>
      <c r="R7" s="77">
        <v>825</v>
      </c>
      <c r="S7" s="78">
        <v>1425</v>
      </c>
      <c r="T7" s="17">
        <v>1289</v>
      </c>
      <c r="U7" s="25">
        <f t="shared" si="0"/>
        <v>14074</v>
      </c>
      <c r="V7" s="79">
        <v>2502</v>
      </c>
      <c r="W7" s="84">
        <f t="shared" si="1"/>
        <v>11572</v>
      </c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</row>
    <row r="8" spans="1:80" s="81" customFormat="1" ht="15" customHeight="1">
      <c r="A8" s="82">
        <v>3</v>
      </c>
      <c r="B8" s="12" t="s">
        <v>88</v>
      </c>
      <c r="C8" s="13">
        <v>1976</v>
      </c>
      <c r="D8" s="14" t="s">
        <v>31</v>
      </c>
      <c r="E8" s="86">
        <v>1425</v>
      </c>
      <c r="F8" s="78">
        <v>1250</v>
      </c>
      <c r="G8" s="78">
        <v>1269</v>
      </c>
      <c r="H8" s="78">
        <v>869</v>
      </c>
      <c r="I8" s="78">
        <v>1050</v>
      </c>
      <c r="J8" s="78">
        <v>925</v>
      </c>
      <c r="K8" s="78">
        <v>1300</v>
      </c>
      <c r="L8" s="77">
        <v>775</v>
      </c>
      <c r="M8" s="78">
        <v>1000</v>
      </c>
      <c r="N8" s="78"/>
      <c r="O8" s="77">
        <v>300</v>
      </c>
      <c r="P8" s="78">
        <v>1225</v>
      </c>
      <c r="Q8" s="78">
        <v>713</v>
      </c>
      <c r="R8" s="78"/>
      <c r="S8" s="77">
        <v>0</v>
      </c>
      <c r="T8" s="55">
        <v>525</v>
      </c>
      <c r="U8" s="25">
        <f t="shared" si="0"/>
        <v>12626</v>
      </c>
      <c r="V8" s="79">
        <v>1550</v>
      </c>
      <c r="W8" s="84">
        <f t="shared" si="1"/>
        <v>11076</v>
      </c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</row>
    <row r="9" spans="1:80" s="81" customFormat="1" ht="15" customHeight="1">
      <c r="A9" s="82">
        <v>4</v>
      </c>
      <c r="B9" s="12" t="s">
        <v>80</v>
      </c>
      <c r="C9" s="13">
        <v>1975</v>
      </c>
      <c r="D9" s="14" t="s">
        <v>155</v>
      </c>
      <c r="E9" s="121">
        <v>545</v>
      </c>
      <c r="F9" s="78">
        <v>1325</v>
      </c>
      <c r="G9" s="78">
        <v>975</v>
      </c>
      <c r="H9" s="78">
        <v>800</v>
      </c>
      <c r="I9" s="77">
        <v>0</v>
      </c>
      <c r="J9" s="76">
        <v>1500</v>
      </c>
      <c r="K9" s="77">
        <v>300</v>
      </c>
      <c r="L9" s="78">
        <v>800</v>
      </c>
      <c r="M9" s="78">
        <v>925</v>
      </c>
      <c r="N9" s="76">
        <v>1500</v>
      </c>
      <c r="O9" s="78">
        <v>750</v>
      </c>
      <c r="P9" s="77">
        <v>0</v>
      </c>
      <c r="Q9" s="77">
        <v>400</v>
      </c>
      <c r="R9" s="78">
        <v>800</v>
      </c>
      <c r="S9" s="78"/>
      <c r="T9" s="76">
        <v>975</v>
      </c>
      <c r="U9" s="25">
        <f t="shared" si="0"/>
        <v>11595</v>
      </c>
      <c r="V9" s="30">
        <v>1245</v>
      </c>
      <c r="W9" s="84">
        <f t="shared" si="1"/>
        <v>10350</v>
      </c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</row>
    <row r="10" spans="1:80" s="81" customFormat="1" ht="15" customHeight="1">
      <c r="A10" s="82">
        <v>5</v>
      </c>
      <c r="B10" s="12" t="s">
        <v>81</v>
      </c>
      <c r="C10" s="13">
        <v>1955</v>
      </c>
      <c r="D10" s="14" t="s">
        <v>0</v>
      </c>
      <c r="E10" s="121">
        <v>0</v>
      </c>
      <c r="F10" s="77">
        <v>300</v>
      </c>
      <c r="G10" s="78">
        <v>1052</v>
      </c>
      <c r="H10" s="77">
        <v>225</v>
      </c>
      <c r="I10" s="78">
        <v>700</v>
      </c>
      <c r="J10" s="78">
        <v>1094</v>
      </c>
      <c r="K10" s="78">
        <v>1100</v>
      </c>
      <c r="L10" s="78">
        <v>1100</v>
      </c>
      <c r="M10" s="78">
        <v>800</v>
      </c>
      <c r="N10" s="78">
        <v>469</v>
      </c>
      <c r="O10" s="77">
        <v>300</v>
      </c>
      <c r="P10" s="78">
        <v>850</v>
      </c>
      <c r="Q10" s="77">
        <v>0</v>
      </c>
      <c r="R10" s="78">
        <v>825</v>
      </c>
      <c r="S10" s="78"/>
      <c r="T10" s="17">
        <v>1234</v>
      </c>
      <c r="U10" s="25">
        <f t="shared" si="0"/>
        <v>10049</v>
      </c>
      <c r="V10" s="79">
        <v>825</v>
      </c>
      <c r="W10" s="84">
        <f t="shared" si="1"/>
        <v>9224</v>
      </c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</row>
    <row r="11" spans="1:80" s="81" customFormat="1" ht="15" customHeight="1">
      <c r="A11" s="82">
        <v>6</v>
      </c>
      <c r="B11" s="12" t="s">
        <v>159</v>
      </c>
      <c r="C11" s="13">
        <v>1970</v>
      </c>
      <c r="D11" s="14" t="s">
        <v>130</v>
      </c>
      <c r="E11" s="86"/>
      <c r="F11" s="78"/>
      <c r="G11" s="78"/>
      <c r="H11" s="78"/>
      <c r="I11" s="78"/>
      <c r="J11" s="78"/>
      <c r="K11" s="78"/>
      <c r="L11" s="78"/>
      <c r="M11" s="78">
        <v>1250</v>
      </c>
      <c r="N11" s="78">
        <v>1100</v>
      </c>
      <c r="O11" s="78">
        <v>600</v>
      </c>
      <c r="P11" s="78"/>
      <c r="Q11" s="76">
        <v>1600</v>
      </c>
      <c r="R11" s="78">
        <v>1100</v>
      </c>
      <c r="S11" s="78">
        <v>1294</v>
      </c>
      <c r="T11" s="78">
        <v>510</v>
      </c>
      <c r="U11" s="25">
        <f t="shared" si="0"/>
        <v>7454</v>
      </c>
      <c r="V11" s="30"/>
      <c r="W11" s="84">
        <f t="shared" si="1"/>
        <v>7454</v>
      </c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</row>
    <row r="12" spans="1:80" s="81" customFormat="1" ht="15" customHeight="1">
      <c r="A12" s="82">
        <v>7</v>
      </c>
      <c r="B12" s="12" t="s">
        <v>111</v>
      </c>
      <c r="C12" s="13">
        <v>1960</v>
      </c>
      <c r="D12" s="14" t="s">
        <v>87</v>
      </c>
      <c r="E12" s="83">
        <v>525</v>
      </c>
      <c r="F12" s="76">
        <v>1325</v>
      </c>
      <c r="G12" s="78">
        <v>700</v>
      </c>
      <c r="H12" s="78">
        <v>1269</v>
      </c>
      <c r="I12" s="76"/>
      <c r="J12" s="76"/>
      <c r="K12" s="78">
        <v>0</v>
      </c>
      <c r="L12" s="76"/>
      <c r="M12" s="78"/>
      <c r="N12" s="76"/>
      <c r="O12" s="78">
        <v>1100</v>
      </c>
      <c r="P12" s="76"/>
      <c r="Q12" s="78">
        <v>400</v>
      </c>
      <c r="R12" s="77"/>
      <c r="S12" s="76"/>
      <c r="T12" s="17">
        <v>2000</v>
      </c>
      <c r="U12" s="25">
        <f t="shared" si="0"/>
        <v>7319</v>
      </c>
      <c r="V12" s="79"/>
      <c r="W12" s="84">
        <f t="shared" si="1"/>
        <v>7319</v>
      </c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</row>
    <row r="13" spans="1:80" s="81" customFormat="1" ht="15" customHeight="1">
      <c r="A13" s="82">
        <v>8</v>
      </c>
      <c r="B13" s="12" t="s">
        <v>158</v>
      </c>
      <c r="C13" s="13">
        <v>1961</v>
      </c>
      <c r="D13" s="87" t="s">
        <v>62</v>
      </c>
      <c r="E13" s="29"/>
      <c r="F13" s="17"/>
      <c r="G13" s="17"/>
      <c r="H13" s="17">
        <v>1325</v>
      </c>
      <c r="I13" s="17"/>
      <c r="J13" s="128"/>
      <c r="K13" s="128"/>
      <c r="L13" s="17"/>
      <c r="M13" s="17"/>
      <c r="N13" s="17"/>
      <c r="O13" s="17">
        <v>1325</v>
      </c>
      <c r="P13" s="17"/>
      <c r="Q13" s="17"/>
      <c r="R13" s="17"/>
      <c r="S13" s="16">
        <v>2000</v>
      </c>
      <c r="T13" s="17">
        <v>1505</v>
      </c>
      <c r="U13" s="25">
        <f t="shared" si="0"/>
        <v>6155</v>
      </c>
      <c r="V13" s="30"/>
      <c r="W13" s="84">
        <f t="shared" si="1"/>
        <v>6155</v>
      </c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</row>
    <row r="14" spans="1:80" s="81" customFormat="1" ht="15" customHeight="1">
      <c r="A14" s="82">
        <v>9</v>
      </c>
      <c r="B14" s="12" t="s">
        <v>147</v>
      </c>
      <c r="C14" s="13">
        <v>1969</v>
      </c>
      <c r="D14" s="14" t="s">
        <v>182</v>
      </c>
      <c r="E14" s="83"/>
      <c r="F14" s="78">
        <v>569</v>
      </c>
      <c r="G14" s="78">
        <v>225</v>
      </c>
      <c r="H14" s="78"/>
      <c r="I14" s="78">
        <v>1000</v>
      </c>
      <c r="J14" s="78">
        <v>952</v>
      </c>
      <c r="K14" s="78">
        <v>619</v>
      </c>
      <c r="L14" s="78">
        <v>600</v>
      </c>
      <c r="M14" s="78"/>
      <c r="N14" s="78"/>
      <c r="O14" s="78"/>
      <c r="P14" s="78"/>
      <c r="Q14" s="78">
        <v>1200</v>
      </c>
      <c r="R14" s="78"/>
      <c r="S14" s="78"/>
      <c r="T14" s="78">
        <v>919</v>
      </c>
      <c r="U14" s="25">
        <f t="shared" si="0"/>
        <v>6084</v>
      </c>
      <c r="V14" s="79"/>
      <c r="W14" s="84">
        <f t="shared" si="1"/>
        <v>6084</v>
      </c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</row>
    <row r="15" spans="1:80" s="81" customFormat="1" ht="15" customHeight="1">
      <c r="A15" s="82">
        <v>10</v>
      </c>
      <c r="B15" s="12" t="s">
        <v>48</v>
      </c>
      <c r="C15" s="13">
        <v>1954</v>
      </c>
      <c r="D15" s="14" t="s">
        <v>49</v>
      </c>
      <c r="E15" s="86">
        <v>675</v>
      </c>
      <c r="F15" s="78">
        <v>338</v>
      </c>
      <c r="G15" s="78">
        <v>825</v>
      </c>
      <c r="H15" s="78"/>
      <c r="I15" s="78">
        <v>675</v>
      </c>
      <c r="J15" s="78">
        <v>469</v>
      </c>
      <c r="K15" s="78"/>
      <c r="L15" s="78">
        <v>1200</v>
      </c>
      <c r="M15" s="78"/>
      <c r="N15" s="88">
        <v>1000</v>
      </c>
      <c r="O15" s="78">
        <v>625</v>
      </c>
      <c r="P15" s="78">
        <v>225</v>
      </c>
      <c r="Q15" s="76"/>
      <c r="R15" s="76"/>
      <c r="S15" s="78"/>
      <c r="T15" s="17"/>
      <c r="U15" s="56">
        <f t="shared" si="0"/>
        <v>6032</v>
      </c>
      <c r="V15" s="79"/>
      <c r="W15" s="85">
        <f t="shared" si="1"/>
        <v>6032</v>
      </c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</row>
    <row r="16" spans="1:80" s="81" customFormat="1" ht="15" customHeight="1">
      <c r="A16" s="89">
        <v>11</v>
      </c>
      <c r="B16" s="34" t="s">
        <v>86</v>
      </c>
      <c r="C16" s="35">
        <v>1963</v>
      </c>
      <c r="D16" s="36" t="s">
        <v>0</v>
      </c>
      <c r="E16" s="90">
        <v>300</v>
      </c>
      <c r="F16" s="91">
        <v>300</v>
      </c>
      <c r="G16" s="91">
        <v>425</v>
      </c>
      <c r="H16" s="115">
        <v>225</v>
      </c>
      <c r="I16" s="91">
        <v>625</v>
      </c>
      <c r="J16" s="115">
        <v>0</v>
      </c>
      <c r="K16" s="91">
        <v>545</v>
      </c>
      <c r="L16" s="91">
        <v>600</v>
      </c>
      <c r="M16" s="115">
        <v>0</v>
      </c>
      <c r="N16" s="115">
        <v>0</v>
      </c>
      <c r="O16" s="91">
        <v>394</v>
      </c>
      <c r="P16" s="91">
        <v>800</v>
      </c>
      <c r="Q16" s="91">
        <v>750</v>
      </c>
      <c r="R16" s="91">
        <v>469</v>
      </c>
      <c r="S16" s="91"/>
      <c r="T16" s="39"/>
      <c r="U16" s="25">
        <f t="shared" si="0"/>
        <v>5433</v>
      </c>
      <c r="V16" s="79">
        <v>225</v>
      </c>
      <c r="W16" s="84">
        <f t="shared" si="1"/>
        <v>5208</v>
      </c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</row>
    <row r="17" spans="1:80" s="81" customFormat="1" ht="15" customHeight="1">
      <c r="A17" s="89">
        <v>12</v>
      </c>
      <c r="B17" s="34" t="s">
        <v>78</v>
      </c>
      <c r="C17" s="35">
        <v>1968</v>
      </c>
      <c r="D17" s="36" t="s">
        <v>68</v>
      </c>
      <c r="E17" s="92"/>
      <c r="F17" s="91"/>
      <c r="G17" s="91"/>
      <c r="H17" s="91"/>
      <c r="I17" s="91"/>
      <c r="J17" s="91"/>
      <c r="K17" s="91"/>
      <c r="L17" s="91">
        <v>394</v>
      </c>
      <c r="M17" s="91">
        <v>750</v>
      </c>
      <c r="N17" s="91"/>
      <c r="O17" s="91"/>
      <c r="P17" s="91">
        <v>469</v>
      </c>
      <c r="Q17" s="91">
        <v>713</v>
      </c>
      <c r="R17" s="91">
        <v>150</v>
      </c>
      <c r="S17" s="91">
        <v>900</v>
      </c>
      <c r="T17" s="91"/>
      <c r="U17" s="25">
        <f t="shared" si="0"/>
        <v>3376</v>
      </c>
      <c r="V17" s="79"/>
      <c r="W17" s="84">
        <f t="shared" si="1"/>
        <v>3376</v>
      </c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</row>
    <row r="18" spans="1:80" s="81" customFormat="1" ht="15" customHeight="1">
      <c r="A18" s="89">
        <v>13</v>
      </c>
      <c r="B18" s="34" t="s">
        <v>137</v>
      </c>
      <c r="C18" s="35">
        <v>1957</v>
      </c>
      <c r="D18" s="36" t="s">
        <v>138</v>
      </c>
      <c r="E18" s="90"/>
      <c r="F18" s="91">
        <v>1100</v>
      </c>
      <c r="G18" s="91"/>
      <c r="H18" s="115"/>
      <c r="I18" s="115"/>
      <c r="J18" s="91"/>
      <c r="K18" s="91">
        <v>638</v>
      </c>
      <c r="L18" s="91"/>
      <c r="M18" s="91"/>
      <c r="N18" s="91"/>
      <c r="O18" s="91">
        <v>394</v>
      </c>
      <c r="P18" s="91"/>
      <c r="Q18" s="91">
        <v>996</v>
      </c>
      <c r="R18" s="91"/>
      <c r="S18" s="91"/>
      <c r="T18" s="91"/>
      <c r="U18" s="25">
        <f t="shared" si="0"/>
        <v>3128</v>
      </c>
      <c r="V18" s="79"/>
      <c r="W18" s="84">
        <f t="shared" si="1"/>
        <v>3128</v>
      </c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</row>
    <row r="19" spans="1:80" s="81" customFormat="1" ht="15" customHeight="1">
      <c r="A19" s="89">
        <v>14</v>
      </c>
      <c r="B19" s="34" t="s">
        <v>141</v>
      </c>
      <c r="C19" s="35">
        <v>1962</v>
      </c>
      <c r="D19" s="46" t="s">
        <v>92</v>
      </c>
      <c r="E19" s="91"/>
      <c r="F19" s="91">
        <v>750</v>
      </c>
      <c r="G19" s="91">
        <v>694</v>
      </c>
      <c r="H19" s="91"/>
      <c r="I19" s="91"/>
      <c r="J19" s="91"/>
      <c r="K19" s="91">
        <v>700</v>
      </c>
      <c r="L19" s="91"/>
      <c r="M19" s="91"/>
      <c r="N19" s="91"/>
      <c r="O19" s="91"/>
      <c r="P19" s="91"/>
      <c r="Q19" s="91"/>
      <c r="R19" s="91">
        <v>750</v>
      </c>
      <c r="S19" s="91"/>
      <c r="T19" s="39"/>
      <c r="U19" s="56">
        <f t="shared" si="0"/>
        <v>2894</v>
      </c>
      <c r="V19" s="79"/>
      <c r="W19" s="85">
        <f t="shared" si="1"/>
        <v>2894</v>
      </c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</row>
    <row r="20" spans="1:80" s="81" customFormat="1" ht="15" customHeight="1">
      <c r="A20" s="89">
        <v>15</v>
      </c>
      <c r="B20" s="34" t="s">
        <v>85</v>
      </c>
      <c r="C20" s="35">
        <v>1957</v>
      </c>
      <c r="D20" s="46" t="s">
        <v>44</v>
      </c>
      <c r="E20" s="38"/>
      <c r="F20" s="39"/>
      <c r="G20" s="39"/>
      <c r="H20" s="39"/>
      <c r="I20" s="39"/>
      <c r="J20" s="39">
        <v>0</v>
      </c>
      <c r="K20" s="39"/>
      <c r="L20" s="39">
        <v>300</v>
      </c>
      <c r="M20" s="39"/>
      <c r="N20" s="39">
        <v>625</v>
      </c>
      <c r="O20" s="39"/>
      <c r="P20" s="39"/>
      <c r="Q20" s="39">
        <v>0</v>
      </c>
      <c r="R20" s="39"/>
      <c r="S20" s="39"/>
      <c r="T20" s="39">
        <v>1530</v>
      </c>
      <c r="U20" s="25">
        <f t="shared" si="0"/>
        <v>2455</v>
      </c>
      <c r="V20" s="30"/>
      <c r="W20" s="84">
        <f t="shared" si="1"/>
        <v>2455</v>
      </c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</row>
    <row r="21" spans="1:80" s="81" customFormat="1" ht="15" customHeight="1">
      <c r="A21" s="89">
        <v>16</v>
      </c>
      <c r="B21" s="34" t="s">
        <v>160</v>
      </c>
      <c r="C21" s="35">
        <v>1964</v>
      </c>
      <c r="D21" s="46" t="s">
        <v>161</v>
      </c>
      <c r="E21" s="94"/>
      <c r="F21" s="91"/>
      <c r="G21" s="91"/>
      <c r="H21" s="91"/>
      <c r="I21" s="91"/>
      <c r="J21" s="91"/>
      <c r="K21" s="91"/>
      <c r="L21" s="91"/>
      <c r="M21" s="91"/>
      <c r="N21" s="94"/>
      <c r="O21" s="91"/>
      <c r="P21" s="91">
        <v>1000</v>
      </c>
      <c r="Q21" s="91"/>
      <c r="R21" s="91">
        <v>225</v>
      </c>
      <c r="S21" s="91"/>
      <c r="T21" s="39">
        <v>547</v>
      </c>
      <c r="U21" s="56">
        <f t="shared" si="0"/>
        <v>1772</v>
      </c>
      <c r="V21" s="79"/>
      <c r="W21" s="85">
        <f t="shared" si="1"/>
        <v>1772</v>
      </c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</row>
    <row r="22" spans="1:80" s="81" customFormat="1" ht="15" customHeight="1">
      <c r="A22" s="89">
        <v>17</v>
      </c>
      <c r="B22" s="34" t="s">
        <v>131</v>
      </c>
      <c r="C22" s="35">
        <v>1982</v>
      </c>
      <c r="D22" s="46" t="s">
        <v>132</v>
      </c>
      <c r="E22" s="94">
        <v>807</v>
      </c>
      <c r="F22" s="91"/>
      <c r="G22" s="91"/>
      <c r="H22" s="91">
        <v>600</v>
      </c>
      <c r="I22" s="91"/>
      <c r="J22" s="91"/>
      <c r="K22" s="91"/>
      <c r="L22" s="91"/>
      <c r="M22" s="93"/>
      <c r="N22" s="91"/>
      <c r="O22" s="91">
        <v>300</v>
      </c>
      <c r="P22" s="91"/>
      <c r="Q22" s="93"/>
      <c r="R22" s="93"/>
      <c r="S22" s="91"/>
      <c r="T22" s="91"/>
      <c r="U22" s="25">
        <f t="shared" si="0"/>
        <v>1707</v>
      </c>
      <c r="V22" s="30"/>
      <c r="W22" s="84">
        <f t="shared" si="1"/>
        <v>1707</v>
      </c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</row>
    <row r="23" spans="1:80" s="81" customFormat="1" ht="15" customHeight="1">
      <c r="A23" s="89">
        <v>18</v>
      </c>
      <c r="B23" s="34" t="s">
        <v>120</v>
      </c>
      <c r="C23" s="35">
        <v>1960</v>
      </c>
      <c r="D23" s="46" t="s">
        <v>146</v>
      </c>
      <c r="E23" s="94">
        <v>921</v>
      </c>
      <c r="F23" s="94">
        <v>300</v>
      </c>
      <c r="G23" s="91"/>
      <c r="H23" s="91"/>
      <c r="I23" s="91"/>
      <c r="J23" s="91"/>
      <c r="K23" s="91"/>
      <c r="L23" s="91"/>
      <c r="M23" s="91"/>
      <c r="N23" s="91">
        <v>450</v>
      </c>
      <c r="O23" s="91"/>
      <c r="P23" s="91"/>
      <c r="Q23" s="91"/>
      <c r="R23" s="91"/>
      <c r="S23" s="91"/>
      <c r="T23" s="113"/>
      <c r="U23" s="56">
        <f t="shared" si="0"/>
        <v>1671</v>
      </c>
      <c r="V23" s="79"/>
      <c r="W23" s="85">
        <f t="shared" si="1"/>
        <v>1671</v>
      </c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</row>
    <row r="24" spans="1:80" s="81" customFormat="1" ht="15" customHeight="1">
      <c r="A24" s="89">
        <v>19</v>
      </c>
      <c r="B24" s="34" t="s">
        <v>162</v>
      </c>
      <c r="C24" s="35">
        <v>1955</v>
      </c>
      <c r="D24" s="46" t="s">
        <v>163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>
        <v>750</v>
      </c>
      <c r="Q24" s="91">
        <v>0</v>
      </c>
      <c r="R24" s="91"/>
      <c r="S24" s="91"/>
      <c r="T24" s="39">
        <v>450</v>
      </c>
      <c r="U24" s="25">
        <f t="shared" si="0"/>
        <v>1200</v>
      </c>
      <c r="V24" s="79"/>
      <c r="W24" s="84">
        <f t="shared" si="1"/>
        <v>1200</v>
      </c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</row>
    <row r="25" spans="1:80" s="81" customFormat="1" ht="15" customHeight="1">
      <c r="A25" s="89">
        <v>20</v>
      </c>
      <c r="B25" s="34" t="s">
        <v>18</v>
      </c>
      <c r="C25" s="35">
        <v>1957</v>
      </c>
      <c r="D25" s="46" t="s">
        <v>19</v>
      </c>
      <c r="E25" s="94"/>
      <c r="F25" s="94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>
        <v>925</v>
      </c>
      <c r="T25" s="113"/>
      <c r="U25" s="56">
        <f t="shared" si="0"/>
        <v>925</v>
      </c>
      <c r="V25" s="79"/>
      <c r="W25" s="85">
        <f t="shared" si="1"/>
        <v>925</v>
      </c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</row>
    <row r="26" spans="1:80" s="81" customFormat="1" ht="15" customHeight="1">
      <c r="A26" s="89">
        <v>21</v>
      </c>
      <c r="B26" s="34" t="s">
        <v>164</v>
      </c>
      <c r="C26" s="35">
        <v>1959</v>
      </c>
      <c r="D26" s="46" t="s">
        <v>165</v>
      </c>
      <c r="E26" s="94"/>
      <c r="F26" s="91"/>
      <c r="G26" s="91"/>
      <c r="H26" s="91"/>
      <c r="I26" s="91"/>
      <c r="J26" s="91"/>
      <c r="K26" s="91"/>
      <c r="L26" s="91"/>
      <c r="M26" s="91"/>
      <c r="N26" s="94"/>
      <c r="O26" s="91"/>
      <c r="P26" s="91">
        <v>700</v>
      </c>
      <c r="Q26" s="91"/>
      <c r="R26" s="91"/>
      <c r="S26" s="91"/>
      <c r="T26" s="39"/>
      <c r="U26" s="56">
        <f t="shared" ref="U26:U33" si="2">SUM(E26:T26)</f>
        <v>700</v>
      </c>
      <c r="V26" s="79"/>
      <c r="W26" s="85">
        <f t="shared" ref="W26:W33" si="3">SUM(U26-V26)</f>
        <v>700</v>
      </c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</row>
    <row r="27" spans="1:80" s="81" customFormat="1" ht="15" customHeight="1">
      <c r="A27" s="89">
        <v>21</v>
      </c>
      <c r="B27" s="34" t="s">
        <v>97</v>
      </c>
      <c r="C27" s="35">
        <v>1969</v>
      </c>
      <c r="D27" s="46" t="s">
        <v>176</v>
      </c>
      <c r="E27" s="94"/>
      <c r="F27" s="91"/>
      <c r="G27" s="91"/>
      <c r="H27" s="91"/>
      <c r="I27" s="91"/>
      <c r="J27" s="91"/>
      <c r="K27" s="91"/>
      <c r="L27" s="91"/>
      <c r="M27" s="91">
        <v>700</v>
      </c>
      <c r="N27" s="91"/>
      <c r="O27" s="91"/>
      <c r="P27" s="91"/>
      <c r="Q27" s="91"/>
      <c r="R27" s="91"/>
      <c r="S27" s="91"/>
      <c r="T27" s="39"/>
      <c r="U27" s="25">
        <f t="shared" si="2"/>
        <v>700</v>
      </c>
      <c r="V27" s="79"/>
      <c r="W27" s="84">
        <f t="shared" si="3"/>
        <v>700</v>
      </c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</row>
    <row r="28" spans="1:80" s="81" customFormat="1" ht="15" customHeight="1">
      <c r="A28" s="89">
        <v>23</v>
      </c>
      <c r="B28" s="34" t="s">
        <v>112</v>
      </c>
      <c r="C28" s="35">
        <v>1951</v>
      </c>
      <c r="D28" s="36" t="s">
        <v>202</v>
      </c>
      <c r="E28" s="92"/>
      <c r="F28" s="91"/>
      <c r="G28" s="91"/>
      <c r="H28" s="91"/>
      <c r="I28" s="91"/>
      <c r="J28" s="91">
        <v>694</v>
      </c>
      <c r="K28" s="91"/>
      <c r="L28" s="91"/>
      <c r="M28" s="91"/>
      <c r="N28" s="94"/>
      <c r="O28" s="91"/>
      <c r="P28" s="91"/>
      <c r="Q28" s="91"/>
      <c r="R28" s="91"/>
      <c r="S28" s="91"/>
      <c r="T28" s="39"/>
      <c r="U28" s="56">
        <f t="shared" si="2"/>
        <v>694</v>
      </c>
      <c r="V28" s="79"/>
      <c r="W28" s="85">
        <f t="shared" si="3"/>
        <v>694</v>
      </c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</row>
    <row r="29" spans="1:80" s="81" customFormat="1" ht="15" customHeight="1">
      <c r="A29" s="89">
        <v>24</v>
      </c>
      <c r="B29" s="34" t="s">
        <v>17</v>
      </c>
      <c r="C29" s="35">
        <v>1972</v>
      </c>
      <c r="D29" s="36" t="s">
        <v>135</v>
      </c>
      <c r="E29" s="92"/>
      <c r="F29" s="91"/>
      <c r="G29" s="91"/>
      <c r="H29" s="91"/>
      <c r="I29" s="91"/>
      <c r="J29" s="91"/>
      <c r="K29" s="91"/>
      <c r="L29" s="91"/>
      <c r="M29" s="91"/>
      <c r="N29" s="94">
        <v>450</v>
      </c>
      <c r="O29" s="91"/>
      <c r="P29" s="91"/>
      <c r="Q29" s="91"/>
      <c r="R29" s="91"/>
      <c r="S29" s="91"/>
      <c r="T29" s="39"/>
      <c r="U29" s="56">
        <f t="shared" si="2"/>
        <v>450</v>
      </c>
      <c r="V29" s="79"/>
      <c r="W29" s="85">
        <f t="shared" si="3"/>
        <v>450</v>
      </c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</row>
    <row r="30" spans="1:80" s="81" customFormat="1" ht="15" customHeight="1">
      <c r="A30" s="89">
        <v>25</v>
      </c>
      <c r="B30" s="34" t="s">
        <v>114</v>
      </c>
      <c r="C30" s="35">
        <v>1974</v>
      </c>
      <c r="D30" s="36" t="s">
        <v>2</v>
      </c>
      <c r="E30" s="92"/>
      <c r="F30" s="91"/>
      <c r="G30" s="91"/>
      <c r="H30" s="91">
        <v>225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39"/>
      <c r="U30" s="25">
        <f t="shared" si="2"/>
        <v>225</v>
      </c>
      <c r="V30" s="79"/>
      <c r="W30" s="84">
        <f t="shared" si="3"/>
        <v>225</v>
      </c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</row>
    <row r="31" spans="1:80" s="81" customFormat="1" ht="15" customHeight="1">
      <c r="A31" s="89">
        <v>25</v>
      </c>
      <c r="B31" s="34" t="s">
        <v>148</v>
      </c>
      <c r="C31" s="35">
        <v>1959</v>
      </c>
      <c r="D31" s="36" t="s">
        <v>149</v>
      </c>
      <c r="E31" s="90"/>
      <c r="F31" s="91"/>
      <c r="G31" s="91"/>
      <c r="H31" s="91"/>
      <c r="I31" s="91"/>
      <c r="J31" s="91">
        <v>0</v>
      </c>
      <c r="K31" s="91"/>
      <c r="L31" s="91">
        <v>225</v>
      </c>
      <c r="M31" s="91"/>
      <c r="N31" s="91">
        <v>0</v>
      </c>
      <c r="O31" s="91"/>
      <c r="P31" s="91"/>
      <c r="Q31" s="91"/>
      <c r="R31" s="91"/>
      <c r="S31" s="91"/>
      <c r="T31" s="39"/>
      <c r="U31" s="25">
        <f t="shared" si="2"/>
        <v>225</v>
      </c>
      <c r="V31" s="79"/>
      <c r="W31" s="84">
        <f t="shared" si="3"/>
        <v>225</v>
      </c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</row>
    <row r="32" spans="1:80" s="81" customFormat="1" ht="15" customHeight="1">
      <c r="A32" s="89">
        <v>27</v>
      </c>
      <c r="B32" s="34" t="s">
        <v>113</v>
      </c>
      <c r="C32" s="35">
        <v>1965</v>
      </c>
      <c r="D32" s="36" t="s">
        <v>79</v>
      </c>
      <c r="E32" s="92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>
        <v>0</v>
      </c>
      <c r="Q32" s="91"/>
      <c r="R32" s="91"/>
      <c r="S32" s="91"/>
      <c r="T32" s="39"/>
      <c r="U32" s="25">
        <f t="shared" si="2"/>
        <v>0</v>
      </c>
      <c r="V32" s="79"/>
      <c r="W32" s="84">
        <f t="shared" si="3"/>
        <v>0</v>
      </c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</row>
    <row r="33" spans="1:80" s="81" customFormat="1" ht="15" customHeight="1" thickBot="1">
      <c r="A33" s="95">
        <v>27</v>
      </c>
      <c r="B33" s="48" t="s">
        <v>121</v>
      </c>
      <c r="C33" s="49">
        <v>1969</v>
      </c>
      <c r="D33" s="60" t="s">
        <v>122</v>
      </c>
      <c r="E33" s="124"/>
      <c r="F33" s="97"/>
      <c r="G33" s="97"/>
      <c r="H33" s="97"/>
      <c r="I33" s="97"/>
      <c r="J33" s="97"/>
      <c r="K33" s="97"/>
      <c r="L33" s="97"/>
      <c r="M33" s="97"/>
      <c r="N33" s="97"/>
      <c r="O33" s="97">
        <v>0</v>
      </c>
      <c r="P33" s="97"/>
      <c r="Q33" s="97"/>
      <c r="R33" s="97"/>
      <c r="S33" s="97"/>
      <c r="T33" s="97"/>
      <c r="U33" s="51">
        <f t="shared" si="2"/>
        <v>0</v>
      </c>
      <c r="V33" s="98"/>
      <c r="W33" s="131">
        <f t="shared" si="3"/>
        <v>0</v>
      </c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</row>
    <row r="34" spans="1:80" ht="51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</row>
    <row r="35" spans="1:80" s="8" customFormat="1" ht="17" customHeight="1">
      <c r="A35" s="100" t="s">
        <v>115</v>
      </c>
      <c r="B35" s="101"/>
      <c r="D35" s="102"/>
      <c r="H35" s="103"/>
      <c r="I35" s="103"/>
      <c r="J35" s="103"/>
      <c r="K35" s="103"/>
      <c r="U35" s="104"/>
      <c r="V35" s="104"/>
      <c r="W35" s="104"/>
    </row>
    <row r="36" spans="1:80" s="8" customFormat="1" ht="15" customHeight="1" thickBot="1">
      <c r="A36" s="105"/>
      <c r="B36" s="101"/>
      <c r="U36" s="104"/>
      <c r="V36" s="104"/>
      <c r="W36" s="104"/>
    </row>
    <row r="37" spans="1:80" s="10" customFormat="1" ht="15" customHeight="1" thickBot="1">
      <c r="A37" s="68" t="s">
        <v>52</v>
      </c>
      <c r="B37" s="69" t="s">
        <v>133</v>
      </c>
      <c r="C37" s="70" t="s">
        <v>54</v>
      </c>
      <c r="D37" s="53" t="s">
        <v>174</v>
      </c>
      <c r="E37" s="9" t="s">
        <v>56</v>
      </c>
      <c r="F37" s="9" t="s">
        <v>57</v>
      </c>
      <c r="G37" s="9" t="s">
        <v>109</v>
      </c>
      <c r="H37" s="9" t="s">
        <v>58</v>
      </c>
      <c r="I37" s="9" t="s">
        <v>60</v>
      </c>
      <c r="J37" s="9" t="s">
        <v>59</v>
      </c>
      <c r="K37" s="9" t="s">
        <v>172</v>
      </c>
      <c r="L37" s="9" t="s">
        <v>110</v>
      </c>
      <c r="M37" s="9" t="s">
        <v>39</v>
      </c>
      <c r="N37" s="9" t="s">
        <v>15</v>
      </c>
      <c r="O37" s="9" t="s">
        <v>16</v>
      </c>
      <c r="P37" s="9" t="s">
        <v>41</v>
      </c>
      <c r="Q37" s="9" t="s">
        <v>200</v>
      </c>
      <c r="R37" s="9" t="s">
        <v>178</v>
      </c>
      <c r="S37" s="9" t="s">
        <v>142</v>
      </c>
      <c r="T37" s="9" t="s">
        <v>143</v>
      </c>
      <c r="U37" s="9" t="s">
        <v>27</v>
      </c>
      <c r="V37" s="9" t="s">
        <v>28</v>
      </c>
      <c r="W37" s="54" t="s">
        <v>29</v>
      </c>
    </row>
    <row r="38" spans="1:80" ht="15">
      <c r="A38" s="106">
        <v>1</v>
      </c>
      <c r="B38" s="74" t="s">
        <v>31</v>
      </c>
      <c r="C38" s="73">
        <v>1971</v>
      </c>
      <c r="D38" s="14" t="s">
        <v>88</v>
      </c>
      <c r="E38" s="121">
        <v>1100</v>
      </c>
      <c r="F38" s="77">
        <v>725</v>
      </c>
      <c r="G38" s="76">
        <v>1425</v>
      </c>
      <c r="H38" s="76">
        <v>1600</v>
      </c>
      <c r="I38" s="76">
        <v>1295</v>
      </c>
      <c r="J38" s="78">
        <v>1425</v>
      </c>
      <c r="K38" s="76">
        <v>1600</v>
      </c>
      <c r="L38" s="76">
        <v>1600</v>
      </c>
      <c r="M38" s="133">
        <v>1200</v>
      </c>
      <c r="N38" s="78"/>
      <c r="O38" s="76">
        <v>1500</v>
      </c>
      <c r="P38" s="76">
        <v>1600</v>
      </c>
      <c r="Q38" s="78">
        <v>1369</v>
      </c>
      <c r="R38" s="133">
        <v>1200</v>
      </c>
      <c r="S38" s="78">
        <v>1369</v>
      </c>
      <c r="T38" s="77">
        <v>702</v>
      </c>
      <c r="U38" s="143">
        <f t="shared" ref="U38:U61" si="4">SUM(E38:T38)</f>
        <v>19710</v>
      </c>
      <c r="V38" s="145">
        <v>4927</v>
      </c>
      <c r="W38" s="118">
        <f t="shared" ref="W38:W61" si="5">SUM(U38-V38)</f>
        <v>14783</v>
      </c>
      <c r="X38"/>
    </row>
    <row r="39" spans="1:80" ht="15">
      <c r="A39" s="82">
        <v>2</v>
      </c>
      <c r="B39" s="14" t="s">
        <v>140</v>
      </c>
      <c r="C39" s="13">
        <v>1962</v>
      </c>
      <c r="D39" s="14" t="s">
        <v>139</v>
      </c>
      <c r="E39" s="15">
        <v>1169</v>
      </c>
      <c r="F39" s="17">
        <v>1000</v>
      </c>
      <c r="G39" s="17">
        <v>1500</v>
      </c>
      <c r="H39" s="17">
        <v>1020</v>
      </c>
      <c r="I39" s="55">
        <v>777</v>
      </c>
      <c r="J39" s="17">
        <v>1094</v>
      </c>
      <c r="K39" s="17">
        <v>925</v>
      </c>
      <c r="L39" s="29"/>
      <c r="M39" s="55">
        <v>900</v>
      </c>
      <c r="N39" s="17"/>
      <c r="O39" s="17">
        <v>1100</v>
      </c>
      <c r="P39" s="55"/>
      <c r="Q39" s="17">
        <v>1050</v>
      </c>
      <c r="R39" s="55">
        <v>825</v>
      </c>
      <c r="S39" s="17">
        <v>1425</v>
      </c>
      <c r="T39" s="29">
        <v>1289</v>
      </c>
      <c r="U39" s="25">
        <f t="shared" si="4"/>
        <v>14074</v>
      </c>
      <c r="V39" s="30">
        <v>2502</v>
      </c>
      <c r="W39" s="84">
        <f t="shared" si="5"/>
        <v>11572</v>
      </c>
      <c r="X39"/>
    </row>
    <row r="40" spans="1:80" ht="15">
      <c r="A40" s="82">
        <v>3</v>
      </c>
      <c r="B40" s="14" t="s">
        <v>103</v>
      </c>
      <c r="C40" s="13">
        <v>1975</v>
      </c>
      <c r="D40" s="14" t="s">
        <v>65</v>
      </c>
      <c r="E40" s="121">
        <v>545</v>
      </c>
      <c r="F40" s="78">
        <v>1325</v>
      </c>
      <c r="G40" s="78">
        <v>975</v>
      </c>
      <c r="H40" s="78">
        <v>800</v>
      </c>
      <c r="I40" s="77">
        <v>0</v>
      </c>
      <c r="J40" s="76">
        <v>1500</v>
      </c>
      <c r="K40" s="77">
        <v>300</v>
      </c>
      <c r="L40" s="78">
        <v>800</v>
      </c>
      <c r="M40" s="78">
        <v>925</v>
      </c>
      <c r="N40" s="76">
        <v>1500</v>
      </c>
      <c r="O40" s="78">
        <v>750</v>
      </c>
      <c r="P40" s="77">
        <v>0</v>
      </c>
      <c r="Q40" s="77">
        <v>400</v>
      </c>
      <c r="R40" s="78">
        <v>800</v>
      </c>
      <c r="S40" s="78"/>
      <c r="T40" s="76">
        <v>975</v>
      </c>
      <c r="U40" s="25">
        <f t="shared" si="4"/>
        <v>11595</v>
      </c>
      <c r="V40" s="79">
        <v>1245</v>
      </c>
      <c r="W40" s="84">
        <f t="shared" si="5"/>
        <v>10350</v>
      </c>
      <c r="X40"/>
    </row>
    <row r="41" spans="1:80" ht="15">
      <c r="A41" s="82">
        <v>4</v>
      </c>
      <c r="B41" s="14" t="s">
        <v>82</v>
      </c>
      <c r="C41" s="13" t="s">
        <v>144</v>
      </c>
      <c r="D41" s="14" t="s">
        <v>145</v>
      </c>
      <c r="E41" s="121">
        <v>300</v>
      </c>
      <c r="F41" s="78">
        <v>300</v>
      </c>
      <c r="G41" s="78">
        <v>425</v>
      </c>
      <c r="H41" s="77">
        <v>225</v>
      </c>
      <c r="I41" s="78">
        <v>700</v>
      </c>
      <c r="J41" s="78">
        <v>1094</v>
      </c>
      <c r="K41" s="78">
        <v>1100</v>
      </c>
      <c r="L41" s="78">
        <v>1100</v>
      </c>
      <c r="M41" s="77">
        <v>0</v>
      </c>
      <c r="N41" s="78">
        <v>469</v>
      </c>
      <c r="O41" s="77">
        <v>300</v>
      </c>
      <c r="P41" s="78">
        <v>850</v>
      </c>
      <c r="Q41" s="77">
        <v>0</v>
      </c>
      <c r="R41" s="78">
        <v>825</v>
      </c>
      <c r="S41" s="78"/>
      <c r="T41" s="17">
        <v>1234</v>
      </c>
      <c r="U41" s="25">
        <f t="shared" si="4"/>
        <v>8922</v>
      </c>
      <c r="V41" s="79">
        <v>825</v>
      </c>
      <c r="W41" s="84">
        <f t="shared" si="5"/>
        <v>8097</v>
      </c>
      <c r="X41"/>
    </row>
    <row r="42" spans="1:80" ht="15">
      <c r="A42" s="82">
        <v>5</v>
      </c>
      <c r="B42" s="14" t="s">
        <v>12</v>
      </c>
      <c r="C42" s="13">
        <v>1970</v>
      </c>
      <c r="D42" s="14" t="s">
        <v>13</v>
      </c>
      <c r="E42" s="86"/>
      <c r="F42" s="78"/>
      <c r="G42" s="78"/>
      <c r="H42" s="78"/>
      <c r="I42" s="78"/>
      <c r="J42" s="78"/>
      <c r="K42" s="78"/>
      <c r="L42" s="78"/>
      <c r="M42" s="78">
        <v>1250</v>
      </c>
      <c r="N42" s="78">
        <v>1100</v>
      </c>
      <c r="O42" s="78">
        <v>600</v>
      </c>
      <c r="P42" s="76"/>
      <c r="Q42" s="76">
        <v>1600</v>
      </c>
      <c r="R42" s="78">
        <v>1100</v>
      </c>
      <c r="S42" s="78">
        <v>1294</v>
      </c>
      <c r="T42" s="17">
        <v>510</v>
      </c>
      <c r="U42" s="25">
        <f t="shared" ref="U42:U51" si="6">SUM(E42:T42)</f>
        <v>7454</v>
      </c>
      <c r="V42" s="79"/>
      <c r="W42" s="84">
        <f t="shared" ref="W42:W51" si="7">SUM(U42-V42)</f>
        <v>7454</v>
      </c>
      <c r="X42"/>
    </row>
    <row r="43" spans="1:80" ht="15">
      <c r="A43" s="82">
        <v>6</v>
      </c>
      <c r="B43" s="14" t="s">
        <v>25</v>
      </c>
      <c r="C43" s="13" t="s">
        <v>6</v>
      </c>
      <c r="D43" s="14" t="s">
        <v>7</v>
      </c>
      <c r="E43" s="86"/>
      <c r="F43" s="78"/>
      <c r="G43" s="78"/>
      <c r="H43" s="78">
        <v>1325</v>
      </c>
      <c r="I43" s="78"/>
      <c r="J43" s="78"/>
      <c r="K43" s="78">
        <v>0</v>
      </c>
      <c r="L43" s="78"/>
      <c r="M43" s="78"/>
      <c r="N43" s="78"/>
      <c r="O43" s="78">
        <v>1325</v>
      </c>
      <c r="P43" s="78"/>
      <c r="Q43" s="78"/>
      <c r="R43" s="78"/>
      <c r="S43" s="76">
        <v>2000</v>
      </c>
      <c r="T43" s="78">
        <v>1505</v>
      </c>
      <c r="U43" s="25">
        <f t="shared" si="6"/>
        <v>6155</v>
      </c>
      <c r="V43" s="79"/>
      <c r="W43" s="84">
        <f t="shared" si="7"/>
        <v>6155</v>
      </c>
      <c r="X43"/>
    </row>
    <row r="44" spans="1:80" ht="15">
      <c r="A44" s="82">
        <v>7</v>
      </c>
      <c r="B44" s="14" t="s">
        <v>76</v>
      </c>
      <c r="C44" s="13">
        <v>1954</v>
      </c>
      <c r="D44" s="14" t="s">
        <v>50</v>
      </c>
      <c r="E44" s="83">
        <v>675</v>
      </c>
      <c r="F44" s="78">
        <v>338</v>
      </c>
      <c r="G44" s="78">
        <v>825</v>
      </c>
      <c r="H44" s="78"/>
      <c r="I44" s="78">
        <v>675</v>
      </c>
      <c r="J44" s="78">
        <v>469</v>
      </c>
      <c r="K44" s="78"/>
      <c r="L44" s="78">
        <v>1200</v>
      </c>
      <c r="M44" s="76"/>
      <c r="N44" s="78">
        <v>1000</v>
      </c>
      <c r="O44" s="78">
        <v>625</v>
      </c>
      <c r="P44" s="78">
        <v>225</v>
      </c>
      <c r="Q44" s="78"/>
      <c r="R44" s="78"/>
      <c r="S44" s="78"/>
      <c r="T44" s="17"/>
      <c r="U44" s="25">
        <f t="shared" si="6"/>
        <v>6032</v>
      </c>
      <c r="V44" s="79"/>
      <c r="W44" s="84">
        <f t="shared" si="7"/>
        <v>6032</v>
      </c>
      <c r="X44"/>
    </row>
    <row r="45" spans="1:80" ht="15">
      <c r="A45" s="82">
        <v>8</v>
      </c>
      <c r="B45" s="14" t="s">
        <v>106</v>
      </c>
      <c r="C45" s="13">
        <v>1969</v>
      </c>
      <c r="D45" s="14" t="s">
        <v>166</v>
      </c>
      <c r="E45" s="86"/>
      <c r="F45" s="78">
        <v>113</v>
      </c>
      <c r="G45" s="78"/>
      <c r="H45" s="78"/>
      <c r="I45" s="78">
        <v>1000</v>
      </c>
      <c r="J45" s="78">
        <v>952</v>
      </c>
      <c r="K45" s="78">
        <v>619</v>
      </c>
      <c r="L45" s="78">
        <v>600</v>
      </c>
      <c r="M45" s="78"/>
      <c r="N45" s="78"/>
      <c r="O45" s="78"/>
      <c r="P45" s="78"/>
      <c r="Q45" s="78">
        <v>1200</v>
      </c>
      <c r="R45" s="78"/>
      <c r="S45" s="78"/>
      <c r="T45" s="17">
        <v>919</v>
      </c>
      <c r="U45" s="25">
        <f t="shared" si="6"/>
        <v>5403</v>
      </c>
      <c r="V45" s="79"/>
      <c r="W45" s="84">
        <f t="shared" si="7"/>
        <v>5403</v>
      </c>
      <c r="X45"/>
    </row>
    <row r="46" spans="1:80" ht="15">
      <c r="A46" s="82">
        <v>9</v>
      </c>
      <c r="B46" s="14" t="s">
        <v>74</v>
      </c>
      <c r="C46" s="13">
        <v>1960</v>
      </c>
      <c r="D46" s="14" t="s">
        <v>75</v>
      </c>
      <c r="E46" s="83">
        <v>525</v>
      </c>
      <c r="F46" s="76">
        <v>1325</v>
      </c>
      <c r="G46" s="78">
        <v>700</v>
      </c>
      <c r="H46" s="78">
        <v>1269</v>
      </c>
      <c r="I46" s="76"/>
      <c r="J46" s="76"/>
      <c r="K46" s="76"/>
      <c r="L46" s="76"/>
      <c r="M46" s="78"/>
      <c r="N46" s="78"/>
      <c r="O46" s="78">
        <v>1100</v>
      </c>
      <c r="P46" s="78"/>
      <c r="Q46" s="78">
        <v>400</v>
      </c>
      <c r="R46" s="78"/>
      <c r="S46" s="78"/>
      <c r="T46" s="78"/>
      <c r="U46" s="25">
        <f t="shared" si="6"/>
        <v>5319</v>
      </c>
      <c r="V46" s="25"/>
      <c r="W46" s="84">
        <f t="shared" si="7"/>
        <v>5319</v>
      </c>
      <c r="X46"/>
    </row>
    <row r="47" spans="1:80" ht="15">
      <c r="A47" s="82">
        <v>10</v>
      </c>
      <c r="B47" s="14" t="s">
        <v>119</v>
      </c>
      <c r="C47" s="13" t="s">
        <v>167</v>
      </c>
      <c r="D47" s="14" t="s">
        <v>89</v>
      </c>
      <c r="E47" s="86"/>
      <c r="F47" s="78">
        <v>750</v>
      </c>
      <c r="G47" s="78">
        <v>694</v>
      </c>
      <c r="H47" s="78"/>
      <c r="I47" s="78"/>
      <c r="J47" s="78"/>
      <c r="K47" s="78">
        <v>700</v>
      </c>
      <c r="L47" s="78"/>
      <c r="M47" s="78">
        <v>1000</v>
      </c>
      <c r="N47" s="78"/>
      <c r="O47" s="78"/>
      <c r="P47" s="78">
        <v>1000</v>
      </c>
      <c r="Q47" s="78"/>
      <c r="R47" s="78">
        <v>225</v>
      </c>
      <c r="S47" s="78"/>
      <c r="T47" s="17">
        <v>547</v>
      </c>
      <c r="U47" s="25">
        <f t="shared" si="6"/>
        <v>4916</v>
      </c>
      <c r="V47" s="79"/>
      <c r="W47" s="84">
        <f t="shared" si="7"/>
        <v>4916</v>
      </c>
      <c r="X47"/>
    </row>
    <row r="48" spans="1:80" ht="15">
      <c r="A48" s="89">
        <v>11</v>
      </c>
      <c r="B48" s="36" t="s">
        <v>101</v>
      </c>
      <c r="C48" s="35">
        <v>1968</v>
      </c>
      <c r="D48" s="36" t="s">
        <v>102</v>
      </c>
      <c r="E48" s="92"/>
      <c r="F48" s="91"/>
      <c r="G48" s="91"/>
      <c r="H48" s="91"/>
      <c r="I48" s="91"/>
      <c r="J48" s="91"/>
      <c r="K48" s="91"/>
      <c r="L48" s="91">
        <v>394</v>
      </c>
      <c r="M48" s="91">
        <v>750</v>
      </c>
      <c r="N48" s="91"/>
      <c r="O48" s="91"/>
      <c r="P48" s="91">
        <v>469</v>
      </c>
      <c r="Q48" s="91">
        <v>713</v>
      </c>
      <c r="R48" s="91">
        <v>150</v>
      </c>
      <c r="S48" s="91">
        <v>900</v>
      </c>
      <c r="T48" s="91"/>
      <c r="U48" s="25">
        <f t="shared" si="6"/>
        <v>3376</v>
      </c>
      <c r="V48" s="79"/>
      <c r="W48" s="84">
        <f t="shared" si="7"/>
        <v>3376</v>
      </c>
      <c r="X48"/>
    </row>
    <row r="49" spans="1:24" ht="15">
      <c r="A49" s="89">
        <v>12</v>
      </c>
      <c r="B49" s="36" t="s">
        <v>206</v>
      </c>
      <c r="C49" s="35" t="s">
        <v>90</v>
      </c>
      <c r="D49" s="36" t="s">
        <v>91</v>
      </c>
      <c r="E49" s="92"/>
      <c r="F49" s="91"/>
      <c r="G49" s="91"/>
      <c r="H49" s="91"/>
      <c r="I49" s="91"/>
      <c r="J49" s="91">
        <v>0</v>
      </c>
      <c r="K49" s="91"/>
      <c r="L49" s="91">
        <v>300</v>
      </c>
      <c r="M49" s="91"/>
      <c r="N49" s="91">
        <v>625</v>
      </c>
      <c r="O49" s="91"/>
      <c r="P49" s="91">
        <v>750</v>
      </c>
      <c r="Q49" s="91">
        <v>0</v>
      </c>
      <c r="R49" s="91"/>
      <c r="S49" s="91"/>
      <c r="T49" s="39">
        <v>450</v>
      </c>
      <c r="U49" s="56">
        <f t="shared" si="6"/>
        <v>2125</v>
      </c>
      <c r="V49" s="79"/>
      <c r="W49" s="85">
        <f t="shared" si="7"/>
        <v>2125</v>
      </c>
      <c r="X49"/>
    </row>
    <row r="50" spans="1:24" ht="15">
      <c r="A50" s="89">
        <v>13</v>
      </c>
      <c r="B50" s="36" t="s">
        <v>196</v>
      </c>
      <c r="C50" s="35">
        <v>1957</v>
      </c>
      <c r="D50" s="36" t="s">
        <v>137</v>
      </c>
      <c r="E50" s="92"/>
      <c r="F50" s="91">
        <v>1100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>
        <v>996</v>
      </c>
      <c r="R50" s="114"/>
      <c r="S50" s="91"/>
      <c r="T50" s="39"/>
      <c r="U50" s="25">
        <f t="shared" si="6"/>
        <v>2096</v>
      </c>
      <c r="V50" s="79"/>
      <c r="W50" s="84">
        <f t="shared" si="7"/>
        <v>2096</v>
      </c>
      <c r="X50"/>
    </row>
    <row r="51" spans="1:24" ht="15">
      <c r="A51" s="89">
        <v>14</v>
      </c>
      <c r="B51" s="36" t="s">
        <v>183</v>
      </c>
      <c r="C51" s="35">
        <v>1960</v>
      </c>
      <c r="D51" s="36" t="s">
        <v>184</v>
      </c>
      <c r="E51" s="92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114"/>
      <c r="S51" s="91"/>
      <c r="T51" s="39">
        <v>2000</v>
      </c>
      <c r="U51" s="25">
        <f t="shared" si="6"/>
        <v>2000</v>
      </c>
      <c r="V51" s="79"/>
      <c r="W51" s="84">
        <f t="shared" si="7"/>
        <v>2000</v>
      </c>
      <c r="X51"/>
    </row>
    <row r="52" spans="1:24" ht="15">
      <c r="A52" s="89">
        <v>15</v>
      </c>
      <c r="B52" s="46" t="s">
        <v>146</v>
      </c>
      <c r="C52" s="107">
        <v>1960</v>
      </c>
      <c r="D52" s="36" t="s">
        <v>120</v>
      </c>
      <c r="E52" s="92">
        <v>921</v>
      </c>
      <c r="F52" s="91">
        <v>300</v>
      </c>
      <c r="G52" s="91"/>
      <c r="H52" s="91"/>
      <c r="I52" s="91"/>
      <c r="J52" s="91"/>
      <c r="K52" s="91"/>
      <c r="L52" s="91"/>
      <c r="M52" s="91"/>
      <c r="N52" s="91">
        <v>450</v>
      </c>
      <c r="O52" s="91"/>
      <c r="P52" s="91"/>
      <c r="Q52" s="91"/>
      <c r="R52" s="91"/>
      <c r="S52" s="91"/>
      <c r="T52" s="113"/>
      <c r="U52" s="56">
        <f t="shared" si="4"/>
        <v>1671</v>
      </c>
      <c r="V52" s="79"/>
      <c r="W52" s="85">
        <f t="shared" si="5"/>
        <v>1671</v>
      </c>
      <c r="X52"/>
    </row>
    <row r="53" spans="1:24" ht="15">
      <c r="A53" s="89">
        <v>16</v>
      </c>
      <c r="B53" s="46" t="s">
        <v>132</v>
      </c>
      <c r="C53" s="107">
        <v>1982</v>
      </c>
      <c r="D53" s="36" t="s">
        <v>131</v>
      </c>
      <c r="E53" s="92">
        <v>807</v>
      </c>
      <c r="F53" s="91"/>
      <c r="G53" s="91"/>
      <c r="H53" s="91">
        <v>600</v>
      </c>
      <c r="I53" s="91"/>
      <c r="J53" s="91"/>
      <c r="K53" s="91"/>
      <c r="L53" s="91"/>
      <c r="M53" s="93"/>
      <c r="N53" s="91"/>
      <c r="O53" s="91"/>
      <c r="P53" s="91"/>
      <c r="Q53" s="93"/>
      <c r="R53" s="93"/>
      <c r="S53" s="91"/>
      <c r="T53" s="91"/>
      <c r="U53" s="25">
        <f t="shared" si="4"/>
        <v>1407</v>
      </c>
      <c r="V53" s="30"/>
      <c r="W53" s="84">
        <f t="shared" si="5"/>
        <v>1407</v>
      </c>
      <c r="X53"/>
    </row>
    <row r="54" spans="1:24" ht="15">
      <c r="A54" s="89">
        <v>17</v>
      </c>
      <c r="B54" s="46" t="s">
        <v>4</v>
      </c>
      <c r="C54" s="107">
        <v>1957</v>
      </c>
      <c r="D54" s="36" t="s">
        <v>5</v>
      </c>
      <c r="E54" s="92"/>
      <c r="F54" s="91"/>
      <c r="G54" s="91"/>
      <c r="H54" s="91"/>
      <c r="I54" s="91"/>
      <c r="J54" s="91"/>
      <c r="K54" s="91">
        <v>638</v>
      </c>
      <c r="L54" s="91"/>
      <c r="M54" s="91"/>
      <c r="N54" s="91"/>
      <c r="O54" s="91">
        <v>394</v>
      </c>
      <c r="P54" s="91"/>
      <c r="Q54" s="91"/>
      <c r="R54" s="91"/>
      <c r="S54" s="91"/>
      <c r="T54" s="39"/>
      <c r="U54" s="25">
        <f t="shared" si="4"/>
        <v>1032</v>
      </c>
      <c r="V54" s="79"/>
      <c r="W54" s="84">
        <f t="shared" si="5"/>
        <v>1032</v>
      </c>
      <c r="X54"/>
    </row>
    <row r="55" spans="1:24" ht="15">
      <c r="A55" s="89">
        <v>18</v>
      </c>
      <c r="B55" s="46" t="s">
        <v>20</v>
      </c>
      <c r="C55" s="107">
        <v>1957</v>
      </c>
      <c r="D55" s="36" t="s">
        <v>21</v>
      </c>
      <c r="E55" s="92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>
        <v>925</v>
      </c>
      <c r="T55" s="39"/>
      <c r="U55" s="25">
        <f t="shared" ref="U55" si="8">SUM(E55:T55)</f>
        <v>925</v>
      </c>
      <c r="V55" s="79"/>
      <c r="W55" s="84">
        <f t="shared" ref="W55" si="9">SUM(U55-V55)</f>
        <v>925</v>
      </c>
      <c r="X55"/>
    </row>
    <row r="56" spans="1:24" ht="15">
      <c r="A56" s="89">
        <v>19</v>
      </c>
      <c r="B56" s="46" t="s">
        <v>117</v>
      </c>
      <c r="C56" s="107">
        <v>1962</v>
      </c>
      <c r="D56" s="36" t="s">
        <v>118</v>
      </c>
      <c r="E56" s="92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>
        <v>750</v>
      </c>
      <c r="S56" s="91"/>
      <c r="T56" s="39"/>
      <c r="U56" s="25">
        <f t="shared" ref="U56" si="10">SUM(E56:T56)</f>
        <v>750</v>
      </c>
      <c r="V56" s="79"/>
      <c r="W56" s="84">
        <f t="shared" ref="W56" si="11">SUM(U56-V56)</f>
        <v>750</v>
      </c>
      <c r="X56"/>
    </row>
    <row r="57" spans="1:24" ht="15">
      <c r="A57" s="89">
        <v>20</v>
      </c>
      <c r="B57" s="46" t="s">
        <v>14</v>
      </c>
      <c r="C57" s="108">
        <v>1969</v>
      </c>
      <c r="D57" s="36" t="s">
        <v>98</v>
      </c>
      <c r="E57" s="92"/>
      <c r="F57" s="91"/>
      <c r="G57" s="91"/>
      <c r="H57" s="91"/>
      <c r="I57" s="91"/>
      <c r="J57" s="91"/>
      <c r="K57" s="91"/>
      <c r="L57" s="91"/>
      <c r="M57" s="91">
        <v>700</v>
      </c>
      <c r="N57" s="91"/>
      <c r="O57" s="91"/>
      <c r="P57" s="91"/>
      <c r="Q57" s="93"/>
      <c r="R57" s="93"/>
      <c r="S57" s="91"/>
      <c r="T57" s="91"/>
      <c r="U57" s="25">
        <f t="shared" si="4"/>
        <v>700</v>
      </c>
      <c r="V57" s="30"/>
      <c r="W57" s="84">
        <f t="shared" si="5"/>
        <v>700</v>
      </c>
      <c r="X57"/>
    </row>
    <row r="58" spans="1:24" ht="15">
      <c r="A58" s="89">
        <v>20</v>
      </c>
      <c r="B58" s="46" t="s">
        <v>203</v>
      </c>
      <c r="C58" s="108">
        <v>1959</v>
      </c>
      <c r="D58" s="36" t="s">
        <v>93</v>
      </c>
      <c r="E58" s="92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>
        <v>700</v>
      </c>
      <c r="Q58" s="91"/>
      <c r="R58" s="91"/>
      <c r="S58" s="91"/>
      <c r="T58" s="91"/>
      <c r="U58" s="25">
        <f t="shared" si="4"/>
        <v>700</v>
      </c>
      <c r="V58" s="30"/>
      <c r="W58" s="84">
        <f t="shared" si="5"/>
        <v>700</v>
      </c>
      <c r="X58"/>
    </row>
    <row r="59" spans="1:24" ht="15">
      <c r="A59" s="89">
        <v>22</v>
      </c>
      <c r="B59" s="46" t="s">
        <v>135</v>
      </c>
      <c r="C59" s="108">
        <v>1972</v>
      </c>
      <c r="D59" s="36" t="s">
        <v>17</v>
      </c>
      <c r="E59" s="92"/>
      <c r="F59" s="91"/>
      <c r="G59" s="91"/>
      <c r="H59" s="91"/>
      <c r="I59" s="91"/>
      <c r="J59" s="91"/>
      <c r="K59" s="91"/>
      <c r="L59" s="91"/>
      <c r="M59" s="91"/>
      <c r="N59" s="91">
        <v>450</v>
      </c>
      <c r="O59" s="91"/>
      <c r="P59" s="91"/>
      <c r="Q59" s="91"/>
      <c r="R59" s="91"/>
      <c r="S59" s="91"/>
      <c r="T59" s="39"/>
      <c r="U59" s="25">
        <f t="shared" si="4"/>
        <v>450</v>
      </c>
      <c r="V59" s="79"/>
      <c r="W59" s="84">
        <f t="shared" si="5"/>
        <v>450</v>
      </c>
      <c r="X59"/>
    </row>
    <row r="60" spans="1:24" ht="15">
      <c r="A60" s="89">
        <v>23</v>
      </c>
      <c r="B60" s="46" t="s">
        <v>2</v>
      </c>
      <c r="C60" s="108">
        <v>1974</v>
      </c>
      <c r="D60" s="36" t="s">
        <v>114</v>
      </c>
      <c r="E60" s="92"/>
      <c r="F60" s="91"/>
      <c r="G60" s="91"/>
      <c r="H60" s="91">
        <v>225</v>
      </c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25">
        <f t="shared" si="4"/>
        <v>225</v>
      </c>
      <c r="V60" s="30"/>
      <c r="W60" s="84">
        <f t="shared" si="5"/>
        <v>225</v>
      </c>
      <c r="X60"/>
    </row>
    <row r="61" spans="1:24" ht="16" thickBot="1">
      <c r="A61" s="95">
        <v>24</v>
      </c>
      <c r="B61" s="50" t="s">
        <v>123</v>
      </c>
      <c r="C61" s="125">
        <v>1969</v>
      </c>
      <c r="D61" s="60" t="s">
        <v>124</v>
      </c>
      <c r="E61" s="96"/>
      <c r="F61" s="127"/>
      <c r="G61" s="97"/>
      <c r="H61" s="97"/>
      <c r="I61" s="97"/>
      <c r="J61" s="127"/>
      <c r="K61" s="127"/>
      <c r="L61" s="97"/>
      <c r="M61" s="97"/>
      <c r="N61" s="127"/>
      <c r="O61" s="97">
        <v>0</v>
      </c>
      <c r="P61" s="127"/>
      <c r="Q61" s="97"/>
      <c r="R61" s="97"/>
      <c r="S61" s="127"/>
      <c r="T61" s="97"/>
      <c r="U61" s="51">
        <f t="shared" si="4"/>
        <v>0</v>
      </c>
      <c r="V61" s="98"/>
      <c r="W61" s="99">
        <f t="shared" si="5"/>
        <v>0</v>
      </c>
      <c r="X61"/>
    </row>
    <row r="62" spans="1:24">
      <c r="A62"/>
      <c r="C62"/>
      <c r="V62"/>
      <c r="W62"/>
      <c r="X62"/>
    </row>
    <row r="63" spans="1:24">
      <c r="A63"/>
      <c r="C63"/>
      <c r="V63"/>
      <c r="W63"/>
      <c r="X63"/>
    </row>
    <row r="64" spans="1:24">
      <c r="A64"/>
      <c r="C64"/>
      <c r="V64"/>
      <c r="W64"/>
      <c r="X64"/>
    </row>
    <row r="65" spans="2:24">
      <c r="U65" s="2"/>
      <c r="X65"/>
    </row>
    <row r="66" spans="2:24" ht="15">
      <c r="B66" s="109"/>
      <c r="C66" s="110"/>
      <c r="D66" s="111"/>
      <c r="E66" s="111"/>
      <c r="F66" s="111"/>
      <c r="U66" s="2"/>
      <c r="X66"/>
    </row>
    <row r="67" spans="2:24">
      <c r="U67" s="2"/>
      <c r="X67"/>
    </row>
  </sheetData>
  <sortState ref="B42:W51">
    <sortCondition descending="1" ref="W42:W51"/>
  </sortState>
  <mergeCells count="1">
    <mergeCell ref="A34:AG34"/>
  </mergeCells>
  <phoneticPr fontId="2" type="noConversion"/>
  <pageMargins left="0.25" right="0.25" top="0.5" bottom="0.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B54"/>
  <sheetViews>
    <sheetView tabSelected="1" topLeftCell="A30" zoomScaleNormal="80" zoomScalePageLayoutView="80" workbookViewId="0">
      <selection activeCell="D57" sqref="D57"/>
    </sheetView>
  </sheetViews>
  <sheetFormatPr baseColWidth="10" defaultColWidth="7.6640625" defaultRowHeight="12"/>
  <cols>
    <col min="1" max="1" width="5.5" style="1" customWidth="1"/>
    <col min="2" max="2" width="29.5" customWidth="1"/>
    <col min="3" max="3" width="16.1640625" style="2" customWidth="1"/>
    <col min="4" max="4" width="38.83203125" customWidth="1"/>
    <col min="5" max="19" width="9" customWidth="1"/>
    <col min="22" max="22" width="9.33203125" style="2" customWidth="1"/>
    <col min="23" max="23" width="9" style="2" customWidth="1"/>
    <col min="24" max="24" width="9.6640625" style="2" customWidth="1"/>
  </cols>
  <sheetData>
    <row r="1" spans="1:24" ht="15" customHeight="1"/>
    <row r="2" spans="1:24" ht="28" customHeight="1">
      <c r="A2" s="3" t="s">
        <v>169</v>
      </c>
      <c r="B2" s="4"/>
      <c r="C2" s="5"/>
      <c r="H2" s="6"/>
      <c r="I2" s="6"/>
    </row>
    <row r="3" spans="1:24" ht="17" customHeight="1">
      <c r="A3" s="7" t="s">
        <v>177</v>
      </c>
      <c r="D3" s="8"/>
      <c r="H3" s="6"/>
      <c r="I3" s="6"/>
    </row>
    <row r="4" spans="1:24" ht="17" customHeight="1" thickBot="1"/>
    <row r="5" spans="1:24" s="10" customFormat="1" ht="17" customHeight="1" thickBot="1">
      <c r="A5" s="68" t="s">
        <v>52</v>
      </c>
      <c r="B5" s="69" t="s">
        <v>53</v>
      </c>
      <c r="C5" s="70" t="s">
        <v>54</v>
      </c>
      <c r="D5" s="53" t="s">
        <v>55</v>
      </c>
      <c r="E5" s="9" t="s">
        <v>56</v>
      </c>
      <c r="F5" s="9" t="s">
        <v>179</v>
      </c>
      <c r="G5" s="9" t="s">
        <v>180</v>
      </c>
      <c r="H5" s="9" t="s">
        <v>181</v>
      </c>
      <c r="I5" s="9" t="s">
        <v>170</v>
      </c>
      <c r="J5" s="9" t="s">
        <v>24</v>
      </c>
      <c r="K5" s="9" t="s">
        <v>171</v>
      </c>
      <c r="L5" s="9" t="s">
        <v>45</v>
      </c>
      <c r="M5" s="9" t="s">
        <v>173</v>
      </c>
      <c r="N5" s="9" t="s">
        <v>46</v>
      </c>
      <c r="O5" s="9" t="s">
        <v>47</v>
      </c>
      <c r="P5" s="9" t="s">
        <v>40</v>
      </c>
      <c r="Q5" s="9" t="s">
        <v>42</v>
      </c>
      <c r="R5" s="9" t="s">
        <v>201</v>
      </c>
      <c r="S5" s="9" t="s">
        <v>142</v>
      </c>
      <c r="T5" s="9" t="s">
        <v>143</v>
      </c>
      <c r="U5" s="9" t="s">
        <v>27</v>
      </c>
      <c r="V5" s="9" t="s">
        <v>28</v>
      </c>
      <c r="W5" s="54" t="s">
        <v>29</v>
      </c>
    </row>
    <row r="6" spans="1:24" s="19" customFormat="1" ht="15" customHeight="1">
      <c r="A6" s="11">
        <v>1</v>
      </c>
      <c r="B6" s="12" t="s">
        <v>61</v>
      </c>
      <c r="C6" s="13">
        <v>2011</v>
      </c>
      <c r="D6" s="14" t="s">
        <v>193</v>
      </c>
      <c r="E6" s="28">
        <v>1500</v>
      </c>
      <c r="F6" s="16">
        <v>1600</v>
      </c>
      <c r="G6" s="55">
        <v>1000</v>
      </c>
      <c r="H6" s="17"/>
      <c r="I6" s="16">
        <v>1269</v>
      </c>
      <c r="J6" s="16">
        <v>1600</v>
      </c>
      <c r="K6" s="17"/>
      <c r="L6" s="16"/>
      <c r="M6" s="17"/>
      <c r="N6" s="16">
        <v>1600</v>
      </c>
      <c r="O6" s="29">
        <v>1225</v>
      </c>
      <c r="P6" s="17">
        <v>1325</v>
      </c>
      <c r="Q6" s="140">
        <v>1200</v>
      </c>
      <c r="R6" s="16">
        <v>1500</v>
      </c>
      <c r="S6" s="17">
        <v>1400</v>
      </c>
      <c r="T6" s="17">
        <v>1300</v>
      </c>
      <c r="U6" s="25">
        <f t="shared" ref="U6:U27" si="0">SUM(E6:T6)</f>
        <v>16519</v>
      </c>
      <c r="V6" s="30">
        <v>2200</v>
      </c>
      <c r="W6" s="117">
        <f t="shared" ref="W6:W27" si="1">SUM(U6-V6)</f>
        <v>14319</v>
      </c>
      <c r="X6" s="18"/>
    </row>
    <row r="7" spans="1:24" s="19" customFormat="1" ht="15" customHeight="1">
      <c r="A7" s="11">
        <v>2</v>
      </c>
      <c r="B7" s="12" t="s">
        <v>35</v>
      </c>
      <c r="C7" s="13">
        <v>2014</v>
      </c>
      <c r="D7" s="14" t="s">
        <v>31</v>
      </c>
      <c r="E7" s="132">
        <v>625</v>
      </c>
      <c r="F7" s="22">
        <v>975</v>
      </c>
      <c r="G7" s="24">
        <v>1500</v>
      </c>
      <c r="H7" s="23">
        <v>1500</v>
      </c>
      <c r="I7" s="23">
        <v>1225</v>
      </c>
      <c r="J7" s="22">
        <v>300</v>
      </c>
      <c r="K7" s="23">
        <v>1300</v>
      </c>
      <c r="L7" s="24">
        <v>1500</v>
      </c>
      <c r="M7" s="141">
        <v>1200</v>
      </c>
      <c r="N7" s="23"/>
      <c r="O7" s="22">
        <v>900</v>
      </c>
      <c r="P7" s="23">
        <v>1325</v>
      </c>
      <c r="Q7" s="23">
        <v>1425</v>
      </c>
      <c r="R7" s="23">
        <v>1325</v>
      </c>
      <c r="S7" s="23">
        <v>1700</v>
      </c>
      <c r="T7" s="24">
        <v>1444</v>
      </c>
      <c r="U7" s="143">
        <f t="shared" si="0"/>
        <v>18244</v>
      </c>
      <c r="V7" s="144">
        <v>4000</v>
      </c>
      <c r="W7" s="27">
        <f t="shared" si="1"/>
        <v>14244</v>
      </c>
    </row>
    <row r="8" spans="1:24" s="19" customFormat="1" ht="15">
      <c r="A8" s="11">
        <v>3</v>
      </c>
      <c r="B8" s="12" t="s">
        <v>30</v>
      </c>
      <c r="C8" s="13">
        <v>1999</v>
      </c>
      <c r="D8" s="14" t="s">
        <v>51</v>
      </c>
      <c r="E8" s="20">
        <v>1169</v>
      </c>
      <c r="F8" s="22">
        <v>600</v>
      </c>
      <c r="G8" s="22">
        <v>619</v>
      </c>
      <c r="H8" s="23">
        <v>925</v>
      </c>
      <c r="I8" s="23">
        <v>1019</v>
      </c>
      <c r="J8" s="23">
        <v>1150</v>
      </c>
      <c r="K8" s="23">
        <v>919</v>
      </c>
      <c r="L8" s="23">
        <v>975</v>
      </c>
      <c r="M8" s="23">
        <v>1025</v>
      </c>
      <c r="N8" s="23">
        <v>1225</v>
      </c>
      <c r="O8" s="22">
        <v>0</v>
      </c>
      <c r="P8" s="24">
        <v>1269</v>
      </c>
      <c r="Q8" s="23">
        <v>825</v>
      </c>
      <c r="R8" s="22">
        <v>296</v>
      </c>
      <c r="S8" s="23"/>
      <c r="T8" s="22">
        <v>209</v>
      </c>
      <c r="U8" s="25">
        <f t="shared" si="0"/>
        <v>12225</v>
      </c>
      <c r="V8" s="26">
        <v>1428</v>
      </c>
      <c r="W8" s="27">
        <f t="shared" si="1"/>
        <v>10797</v>
      </c>
    </row>
    <row r="9" spans="1:24" s="19" customFormat="1" ht="15">
      <c r="A9" s="11">
        <v>4</v>
      </c>
      <c r="B9" s="12" t="s">
        <v>33</v>
      </c>
      <c r="C9" s="13">
        <v>2000</v>
      </c>
      <c r="D9" s="14" t="s">
        <v>34</v>
      </c>
      <c r="E9" s="132">
        <v>300</v>
      </c>
      <c r="F9" s="21">
        <v>1225</v>
      </c>
      <c r="G9" s="23">
        <v>525</v>
      </c>
      <c r="H9" s="23">
        <v>1100</v>
      </c>
      <c r="I9" s="23">
        <v>300</v>
      </c>
      <c r="J9" s="23"/>
      <c r="K9" s="22">
        <v>0</v>
      </c>
      <c r="L9" s="23">
        <v>469</v>
      </c>
      <c r="M9" s="23">
        <v>1150</v>
      </c>
      <c r="N9" s="23">
        <v>1000</v>
      </c>
      <c r="O9" s="22">
        <v>225</v>
      </c>
      <c r="P9" s="23">
        <v>385</v>
      </c>
      <c r="Q9" s="23">
        <v>994</v>
      </c>
      <c r="R9" s="23">
        <v>1150</v>
      </c>
      <c r="S9" s="23"/>
      <c r="T9" s="23">
        <v>825</v>
      </c>
      <c r="U9" s="25">
        <f t="shared" si="0"/>
        <v>9648</v>
      </c>
      <c r="V9" s="26">
        <v>525</v>
      </c>
      <c r="W9" s="27">
        <f t="shared" si="1"/>
        <v>9123</v>
      </c>
    </row>
    <row r="10" spans="1:24" s="19" customFormat="1" ht="15">
      <c r="A10" s="11">
        <v>5</v>
      </c>
      <c r="B10" s="12" t="s">
        <v>151</v>
      </c>
      <c r="C10" s="13">
        <v>1983</v>
      </c>
      <c r="D10" s="14" t="s">
        <v>26</v>
      </c>
      <c r="E10" s="20"/>
      <c r="F10" s="21"/>
      <c r="G10" s="21"/>
      <c r="H10" s="141">
        <v>400</v>
      </c>
      <c r="I10" s="23">
        <v>521</v>
      </c>
      <c r="J10" s="23">
        <v>869</v>
      </c>
      <c r="K10" s="23">
        <v>788</v>
      </c>
      <c r="L10" s="23">
        <v>869</v>
      </c>
      <c r="M10" s="22">
        <v>400</v>
      </c>
      <c r="N10" s="23">
        <v>869</v>
      </c>
      <c r="O10" s="24">
        <v>1200</v>
      </c>
      <c r="P10" s="23">
        <v>694</v>
      </c>
      <c r="Q10" s="23">
        <v>544</v>
      </c>
      <c r="R10" s="23">
        <v>1169</v>
      </c>
      <c r="S10" s="23"/>
      <c r="T10" s="23">
        <v>995</v>
      </c>
      <c r="U10" s="25">
        <f t="shared" si="0"/>
        <v>9318</v>
      </c>
      <c r="V10" s="26">
        <v>800</v>
      </c>
      <c r="W10" s="27">
        <f t="shared" si="1"/>
        <v>8518</v>
      </c>
    </row>
    <row r="11" spans="1:24" s="19" customFormat="1" ht="15">
      <c r="A11" s="11">
        <v>6</v>
      </c>
      <c r="B11" s="12" t="s">
        <v>38</v>
      </c>
      <c r="C11" s="13">
        <v>1982</v>
      </c>
      <c r="D11" s="14" t="s">
        <v>62</v>
      </c>
      <c r="E11" s="112">
        <v>625</v>
      </c>
      <c r="F11" s="21">
        <v>527</v>
      </c>
      <c r="G11" s="21"/>
      <c r="H11" s="23">
        <v>225</v>
      </c>
      <c r="I11" s="23"/>
      <c r="J11" s="23"/>
      <c r="K11" s="24">
        <v>1200</v>
      </c>
      <c r="L11" s="23"/>
      <c r="M11" s="23"/>
      <c r="N11" s="23"/>
      <c r="O11" s="23">
        <v>1200</v>
      </c>
      <c r="P11" s="23"/>
      <c r="Q11" s="23"/>
      <c r="R11" s="23"/>
      <c r="S11" s="24">
        <v>1019</v>
      </c>
      <c r="T11" s="23">
        <v>930</v>
      </c>
      <c r="U11" s="25">
        <f t="shared" si="0"/>
        <v>5726</v>
      </c>
      <c r="V11" s="26"/>
      <c r="W11" s="27">
        <f t="shared" si="1"/>
        <v>5726</v>
      </c>
    </row>
    <row r="12" spans="1:24" s="19" customFormat="1" ht="15">
      <c r="A12" s="11">
        <v>7</v>
      </c>
      <c r="B12" s="12" t="s">
        <v>186</v>
      </c>
      <c r="C12" s="13">
        <v>1978</v>
      </c>
      <c r="D12" s="14" t="s">
        <v>187</v>
      </c>
      <c r="E12" s="20"/>
      <c r="F12" s="21"/>
      <c r="G12" s="21"/>
      <c r="H12" s="23"/>
      <c r="I12" s="23"/>
      <c r="J12" s="23"/>
      <c r="K12" s="23"/>
      <c r="L12" s="23"/>
      <c r="M12" s="23"/>
      <c r="N12" s="23"/>
      <c r="O12" s="23"/>
      <c r="P12" s="23">
        <v>671</v>
      </c>
      <c r="Q12" s="23">
        <v>577</v>
      </c>
      <c r="R12" s="23">
        <v>975</v>
      </c>
      <c r="S12" s="23">
        <v>1013</v>
      </c>
      <c r="T12" s="23"/>
      <c r="U12" s="25">
        <f t="shared" si="0"/>
        <v>3236</v>
      </c>
      <c r="V12" s="26"/>
      <c r="W12" s="27">
        <f t="shared" si="1"/>
        <v>3236</v>
      </c>
    </row>
    <row r="13" spans="1:24" s="19" customFormat="1" ht="15">
      <c r="A13" s="11">
        <v>8</v>
      </c>
      <c r="B13" s="12" t="s">
        <v>8</v>
      </c>
      <c r="C13" s="13">
        <v>2014</v>
      </c>
      <c r="D13" s="14" t="s">
        <v>9</v>
      </c>
      <c r="E13" s="20"/>
      <c r="F13" s="21"/>
      <c r="G13" s="21"/>
      <c r="H13" s="23"/>
      <c r="I13" s="23"/>
      <c r="J13" s="23"/>
      <c r="K13" s="23"/>
      <c r="L13" s="23"/>
      <c r="M13" s="23"/>
      <c r="N13" s="23"/>
      <c r="O13" s="23"/>
      <c r="P13" s="23"/>
      <c r="Q13" s="23">
        <v>1300</v>
      </c>
      <c r="R13" s="32"/>
      <c r="S13" s="23"/>
      <c r="T13" s="23">
        <v>1560</v>
      </c>
      <c r="U13" s="25">
        <f t="shared" ref="U13:U23" si="2">SUM(E13:T13)</f>
        <v>2860</v>
      </c>
      <c r="V13" s="43"/>
      <c r="W13" s="27">
        <f t="shared" ref="W13:W23" si="3">SUM(U13-V13)</f>
        <v>2860</v>
      </c>
    </row>
    <row r="14" spans="1:24" s="19" customFormat="1" ht="15">
      <c r="A14" s="11">
        <v>9</v>
      </c>
      <c r="B14" s="12" t="s">
        <v>71</v>
      </c>
      <c r="C14" s="13">
        <v>1982</v>
      </c>
      <c r="D14" s="14" t="s">
        <v>72</v>
      </c>
      <c r="E14" s="20">
        <v>1000</v>
      </c>
      <c r="F14" s="21"/>
      <c r="G14" s="21"/>
      <c r="H14" s="23">
        <v>694</v>
      </c>
      <c r="I14" s="23"/>
      <c r="J14" s="23"/>
      <c r="K14" s="23"/>
      <c r="L14" s="23"/>
      <c r="M14" s="23"/>
      <c r="N14" s="23"/>
      <c r="O14" s="23">
        <v>300</v>
      </c>
      <c r="P14" s="23"/>
      <c r="Q14" s="32"/>
      <c r="R14" s="32"/>
      <c r="S14" s="23"/>
      <c r="T14" s="23"/>
      <c r="U14" s="25">
        <f t="shared" si="2"/>
        <v>1994</v>
      </c>
      <c r="V14" s="43"/>
      <c r="W14" s="27">
        <f t="shared" si="3"/>
        <v>1994</v>
      </c>
    </row>
    <row r="15" spans="1:24" s="19" customFormat="1" ht="15">
      <c r="A15" s="11">
        <v>10</v>
      </c>
      <c r="B15" s="12" t="s">
        <v>36</v>
      </c>
      <c r="C15" s="13">
        <v>1977</v>
      </c>
      <c r="D15" s="14" t="s">
        <v>37</v>
      </c>
      <c r="E15" s="119"/>
      <c r="F15" s="29"/>
      <c r="G15" s="29"/>
      <c r="H15" s="17"/>
      <c r="I15" s="17"/>
      <c r="J15" s="17">
        <v>925</v>
      </c>
      <c r="K15" s="128"/>
      <c r="L15" s="17"/>
      <c r="M15" s="17"/>
      <c r="N15" s="17"/>
      <c r="O15" s="17"/>
      <c r="P15" s="17">
        <v>964</v>
      </c>
      <c r="Q15" s="17"/>
      <c r="R15" s="17"/>
      <c r="S15" s="17"/>
      <c r="T15" s="17"/>
      <c r="U15" s="25">
        <f t="shared" si="2"/>
        <v>1889</v>
      </c>
      <c r="V15" s="31"/>
      <c r="W15" s="27">
        <f t="shared" si="3"/>
        <v>1889</v>
      </c>
    </row>
    <row r="16" spans="1:24" s="19" customFormat="1" ht="15">
      <c r="A16" s="142">
        <v>11</v>
      </c>
      <c r="B16" s="34" t="s">
        <v>126</v>
      </c>
      <c r="C16" s="35">
        <v>2005</v>
      </c>
      <c r="D16" s="36" t="s">
        <v>127</v>
      </c>
      <c r="E16" s="40"/>
      <c r="F16" s="41"/>
      <c r="G16" s="41"/>
      <c r="H16" s="42"/>
      <c r="I16" s="42"/>
      <c r="J16" s="42"/>
      <c r="K16" s="42"/>
      <c r="L16" s="42"/>
      <c r="M16" s="42"/>
      <c r="N16" s="42"/>
      <c r="O16" s="42">
        <v>169</v>
      </c>
      <c r="P16" s="42">
        <v>127</v>
      </c>
      <c r="Q16" s="44"/>
      <c r="R16" s="42">
        <v>225</v>
      </c>
      <c r="S16" s="42"/>
      <c r="T16" s="42">
        <v>1294</v>
      </c>
      <c r="U16" s="25">
        <f t="shared" si="2"/>
        <v>1815</v>
      </c>
      <c r="V16" s="26"/>
      <c r="W16" s="27">
        <f t="shared" si="3"/>
        <v>1815</v>
      </c>
    </row>
    <row r="17" spans="1:80" s="19" customFormat="1" ht="15">
      <c r="A17" s="33">
        <v>12</v>
      </c>
      <c r="B17" s="34" t="s">
        <v>197</v>
      </c>
      <c r="C17" s="35">
        <v>1986</v>
      </c>
      <c r="D17" s="36" t="s">
        <v>198</v>
      </c>
      <c r="E17" s="40"/>
      <c r="F17" s="41">
        <v>1094</v>
      </c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25">
        <f t="shared" si="2"/>
        <v>1094</v>
      </c>
      <c r="V17" s="43"/>
      <c r="W17" s="27">
        <f t="shared" si="3"/>
        <v>1094</v>
      </c>
    </row>
    <row r="18" spans="1:80" s="19" customFormat="1" ht="15">
      <c r="A18" s="33">
        <v>13</v>
      </c>
      <c r="B18" s="34" t="s">
        <v>207</v>
      </c>
      <c r="C18" s="35">
        <v>2003</v>
      </c>
      <c r="D18" s="36" t="s">
        <v>208</v>
      </c>
      <c r="E18" s="37"/>
      <c r="F18" s="38"/>
      <c r="G18" s="38"/>
      <c r="H18" s="39"/>
      <c r="I18" s="39"/>
      <c r="J18" s="39">
        <v>300</v>
      </c>
      <c r="K18" s="39"/>
      <c r="L18" s="39">
        <v>0</v>
      </c>
      <c r="M18" s="39"/>
      <c r="N18" s="39">
        <v>750</v>
      </c>
      <c r="O18" s="39"/>
      <c r="P18" s="39"/>
      <c r="Q18" s="39"/>
      <c r="R18" s="39"/>
      <c r="S18" s="39"/>
      <c r="T18" s="39">
        <v>30</v>
      </c>
      <c r="U18" s="25">
        <f t="shared" si="2"/>
        <v>1080</v>
      </c>
      <c r="V18" s="31"/>
      <c r="W18" s="27">
        <f t="shared" si="3"/>
        <v>1080</v>
      </c>
    </row>
    <row r="19" spans="1:80" s="19" customFormat="1" ht="15">
      <c r="A19" s="33">
        <v>14</v>
      </c>
      <c r="B19" s="34" t="s">
        <v>32</v>
      </c>
      <c r="C19" s="35">
        <v>1973</v>
      </c>
      <c r="D19" s="36" t="s">
        <v>125</v>
      </c>
      <c r="E19" s="40"/>
      <c r="F19" s="129"/>
      <c r="G19" s="41">
        <v>521</v>
      </c>
      <c r="H19" s="42"/>
      <c r="I19" s="42"/>
      <c r="J19" s="42"/>
      <c r="K19" s="42"/>
      <c r="L19" s="42"/>
      <c r="M19" s="42"/>
      <c r="N19" s="42"/>
      <c r="O19" s="42">
        <v>525</v>
      </c>
      <c r="P19" s="42"/>
      <c r="Q19" s="129"/>
      <c r="R19" s="129"/>
      <c r="S19" s="42"/>
      <c r="T19" s="129"/>
      <c r="U19" s="25">
        <f t="shared" si="2"/>
        <v>1046</v>
      </c>
      <c r="V19" s="26"/>
      <c r="W19" s="27">
        <f t="shared" si="3"/>
        <v>1046</v>
      </c>
    </row>
    <row r="20" spans="1:80" s="19" customFormat="1" ht="15">
      <c r="A20" s="33">
        <v>15</v>
      </c>
      <c r="B20" s="34" t="s">
        <v>104</v>
      </c>
      <c r="C20" s="35">
        <v>1971</v>
      </c>
      <c r="D20" s="36" t="s">
        <v>105</v>
      </c>
      <c r="E20" s="40"/>
      <c r="F20" s="41"/>
      <c r="G20" s="41"/>
      <c r="H20" s="42"/>
      <c r="I20" s="42"/>
      <c r="J20" s="42"/>
      <c r="K20" s="42"/>
      <c r="L20" s="42"/>
      <c r="M20" s="42">
        <v>900</v>
      </c>
      <c r="N20" s="42"/>
      <c r="O20" s="42"/>
      <c r="P20" s="42"/>
      <c r="Q20" s="44"/>
      <c r="R20" s="44"/>
      <c r="S20" s="42"/>
      <c r="T20" s="42"/>
      <c r="U20" s="25">
        <f t="shared" si="2"/>
        <v>900</v>
      </c>
      <c r="V20" s="26"/>
      <c r="W20" s="27">
        <f t="shared" si="3"/>
        <v>900</v>
      </c>
    </row>
    <row r="21" spans="1:80" s="19" customFormat="1" ht="15">
      <c r="A21" s="33">
        <v>16</v>
      </c>
      <c r="B21" s="34" t="s">
        <v>73</v>
      </c>
      <c r="C21" s="35">
        <v>1972</v>
      </c>
      <c r="D21" s="36" t="s">
        <v>205</v>
      </c>
      <c r="E21" s="45"/>
      <c r="F21" s="38"/>
      <c r="G21" s="38"/>
      <c r="H21" s="39"/>
      <c r="I21" s="39"/>
      <c r="J21" s="39"/>
      <c r="K21" s="39"/>
      <c r="L21" s="39"/>
      <c r="M21" s="39"/>
      <c r="N21" s="39"/>
      <c r="O21" s="39"/>
      <c r="P21" s="39">
        <v>732</v>
      </c>
      <c r="Q21" s="39"/>
      <c r="R21" s="39"/>
      <c r="S21" s="39"/>
      <c r="T21" s="39"/>
      <c r="U21" s="25">
        <f t="shared" si="2"/>
        <v>732</v>
      </c>
      <c r="V21" s="30"/>
      <c r="W21" s="27">
        <f t="shared" si="3"/>
        <v>732</v>
      </c>
    </row>
    <row r="22" spans="1:80" s="19" customFormat="1" ht="15">
      <c r="A22" s="33">
        <v>17</v>
      </c>
      <c r="B22" s="34" t="s">
        <v>1</v>
      </c>
      <c r="C22" s="35">
        <v>1985</v>
      </c>
      <c r="D22" s="46" t="s">
        <v>3</v>
      </c>
      <c r="E22" s="42"/>
      <c r="F22" s="41"/>
      <c r="G22" s="41"/>
      <c r="H22" s="42">
        <v>725</v>
      </c>
      <c r="I22" s="42"/>
      <c r="J22" s="42"/>
      <c r="K22" s="42"/>
      <c r="L22" s="42"/>
      <c r="M22" s="42"/>
      <c r="N22" s="42"/>
      <c r="O22" s="42"/>
      <c r="P22" s="42"/>
      <c r="Q22" s="44"/>
      <c r="R22" s="44"/>
      <c r="S22" s="42"/>
      <c r="T22" s="42"/>
      <c r="U22" s="25">
        <f t="shared" si="2"/>
        <v>725</v>
      </c>
      <c r="V22" s="26"/>
      <c r="W22" s="27">
        <f t="shared" si="3"/>
        <v>725</v>
      </c>
    </row>
    <row r="23" spans="1:80" s="19" customFormat="1" ht="15">
      <c r="A23" s="33">
        <v>18</v>
      </c>
      <c r="B23" s="34" t="s">
        <v>185</v>
      </c>
      <c r="C23" s="35">
        <v>1978</v>
      </c>
      <c r="D23" s="46" t="s">
        <v>188</v>
      </c>
      <c r="E23" s="42"/>
      <c r="F23" s="41"/>
      <c r="G23" s="41"/>
      <c r="H23" s="42"/>
      <c r="I23" s="42"/>
      <c r="J23" s="42"/>
      <c r="K23" s="42"/>
      <c r="L23" s="42"/>
      <c r="M23" s="42"/>
      <c r="N23" s="42">
        <v>544</v>
      </c>
      <c r="O23" s="42"/>
      <c r="P23" s="42"/>
      <c r="Q23" s="42"/>
      <c r="R23" s="42"/>
      <c r="S23" s="42"/>
      <c r="T23" s="42"/>
      <c r="U23" s="25">
        <f t="shared" si="2"/>
        <v>544</v>
      </c>
      <c r="V23" s="26"/>
      <c r="W23" s="27">
        <f t="shared" si="3"/>
        <v>544</v>
      </c>
    </row>
    <row r="24" spans="1:80" s="19" customFormat="1" ht="15">
      <c r="A24" s="33">
        <v>19</v>
      </c>
      <c r="B24" s="34" t="s">
        <v>69</v>
      </c>
      <c r="C24" s="35">
        <v>2010</v>
      </c>
      <c r="D24" s="46" t="s">
        <v>70</v>
      </c>
      <c r="E24" s="38"/>
      <c r="F24" s="38">
        <v>169</v>
      </c>
      <c r="G24" s="38"/>
      <c r="H24" s="39"/>
      <c r="I24" s="39"/>
      <c r="J24" s="39"/>
      <c r="K24" s="39"/>
      <c r="L24" s="39"/>
      <c r="M24" s="39"/>
      <c r="N24" s="39"/>
      <c r="O24" s="39"/>
      <c r="P24" s="39">
        <v>300</v>
      </c>
      <c r="Q24" s="39"/>
      <c r="R24" s="39"/>
      <c r="S24" s="39"/>
      <c r="T24" s="39"/>
      <c r="U24" s="25">
        <f t="shared" si="0"/>
        <v>469</v>
      </c>
      <c r="V24" s="31"/>
      <c r="W24" s="27">
        <f t="shared" si="1"/>
        <v>469</v>
      </c>
    </row>
    <row r="25" spans="1:80" s="19" customFormat="1" ht="15">
      <c r="A25" s="33">
        <v>20</v>
      </c>
      <c r="B25" s="34" t="s">
        <v>134</v>
      </c>
      <c r="C25" s="35">
        <v>1977</v>
      </c>
      <c r="D25" s="46" t="s">
        <v>135</v>
      </c>
      <c r="E25" s="42"/>
      <c r="F25" s="41"/>
      <c r="G25" s="41"/>
      <c r="H25" s="42"/>
      <c r="I25" s="42"/>
      <c r="J25" s="42"/>
      <c r="K25" s="42"/>
      <c r="L25" s="42"/>
      <c r="M25" s="42"/>
      <c r="N25" s="42">
        <v>413</v>
      </c>
      <c r="O25" s="42"/>
      <c r="P25" s="42"/>
      <c r="Q25" s="42"/>
      <c r="R25" s="42"/>
      <c r="S25" s="137"/>
      <c r="T25" s="42"/>
      <c r="U25" s="25">
        <f t="shared" si="0"/>
        <v>413</v>
      </c>
      <c r="V25" s="26"/>
      <c r="W25" s="27">
        <f t="shared" si="1"/>
        <v>413</v>
      </c>
    </row>
    <row r="26" spans="1:80" s="19" customFormat="1" ht="15">
      <c r="A26" s="33">
        <v>21</v>
      </c>
      <c r="B26" s="34" t="s">
        <v>191</v>
      </c>
      <c r="C26" s="35">
        <v>2011</v>
      </c>
      <c r="D26" s="46" t="s">
        <v>192</v>
      </c>
      <c r="E26" s="42"/>
      <c r="F26" s="41"/>
      <c r="G26" s="41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137"/>
      <c r="T26" s="42">
        <v>277</v>
      </c>
      <c r="U26" s="25">
        <f t="shared" ref="U26" si="4">SUM(E26:T26)</f>
        <v>277</v>
      </c>
      <c r="V26" s="26"/>
      <c r="W26" s="27">
        <f t="shared" ref="W26" si="5">SUM(U26-V26)</f>
        <v>277</v>
      </c>
    </row>
    <row r="27" spans="1:80" s="19" customFormat="1" ht="16" thickBot="1">
      <c r="A27" s="47">
        <v>22</v>
      </c>
      <c r="B27" s="48" t="s">
        <v>63</v>
      </c>
      <c r="C27" s="49">
        <v>2007</v>
      </c>
      <c r="D27" s="50" t="s">
        <v>22</v>
      </c>
      <c r="E27" s="135"/>
      <c r="F27" s="135"/>
      <c r="G27" s="135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>
        <v>127</v>
      </c>
      <c r="T27" s="136"/>
      <c r="U27" s="51">
        <f t="shared" si="0"/>
        <v>127</v>
      </c>
      <c r="V27" s="138"/>
      <c r="W27" s="52">
        <f t="shared" si="1"/>
        <v>127</v>
      </c>
    </row>
    <row r="28" spans="1:80" ht="51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</row>
    <row r="29" spans="1:80" ht="17" customHeight="1">
      <c r="A29" s="7" t="s">
        <v>152</v>
      </c>
      <c r="H29" s="6"/>
      <c r="I29" s="6"/>
      <c r="V29"/>
      <c r="W29"/>
      <c r="X29"/>
    </row>
    <row r="30" spans="1:80" ht="17" customHeight="1" thickBot="1">
      <c r="V30"/>
      <c r="W30"/>
      <c r="X30"/>
    </row>
    <row r="31" spans="1:80" ht="17" customHeight="1" thickBot="1">
      <c r="A31" s="68" t="s">
        <v>52</v>
      </c>
      <c r="B31" s="69" t="s">
        <v>175</v>
      </c>
      <c r="C31" s="70" t="s">
        <v>54</v>
      </c>
      <c r="D31" s="53" t="s">
        <v>190</v>
      </c>
      <c r="E31" s="9" t="s">
        <v>56</v>
      </c>
      <c r="F31" s="9" t="s">
        <v>179</v>
      </c>
      <c r="G31" s="9" t="s">
        <v>180</v>
      </c>
      <c r="H31" s="9" t="s">
        <v>181</v>
      </c>
      <c r="I31" s="9" t="s">
        <v>170</v>
      </c>
      <c r="J31" s="9" t="s">
        <v>24</v>
      </c>
      <c r="K31" s="9" t="s">
        <v>171</v>
      </c>
      <c r="L31" s="9" t="s">
        <v>45</v>
      </c>
      <c r="M31" s="9" t="s">
        <v>173</v>
      </c>
      <c r="N31" s="9" t="s">
        <v>46</v>
      </c>
      <c r="O31" s="9" t="s">
        <v>47</v>
      </c>
      <c r="P31" s="9" t="s">
        <v>40</v>
      </c>
      <c r="Q31" s="9" t="s">
        <v>42</v>
      </c>
      <c r="R31" s="9" t="s">
        <v>201</v>
      </c>
      <c r="S31" s="9" t="s">
        <v>142</v>
      </c>
      <c r="T31" s="9" t="s">
        <v>143</v>
      </c>
      <c r="U31" s="9" t="s">
        <v>27</v>
      </c>
      <c r="V31" s="9" t="s">
        <v>28</v>
      </c>
      <c r="W31" s="54" t="s">
        <v>29</v>
      </c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pans="1:80" ht="15">
      <c r="A32" s="11">
        <v>1</v>
      </c>
      <c r="B32" s="12" t="s">
        <v>193</v>
      </c>
      <c r="C32" s="13">
        <v>2011</v>
      </c>
      <c r="D32" s="14" t="s">
        <v>77</v>
      </c>
      <c r="E32" s="20">
        <v>1500</v>
      </c>
      <c r="F32" s="24">
        <v>1600</v>
      </c>
      <c r="G32" s="22">
        <v>1000</v>
      </c>
      <c r="H32" s="23"/>
      <c r="I32" s="24">
        <v>1269</v>
      </c>
      <c r="J32" s="24">
        <v>1600</v>
      </c>
      <c r="K32" s="23"/>
      <c r="L32" s="24"/>
      <c r="M32" s="23"/>
      <c r="N32" s="24">
        <v>1600</v>
      </c>
      <c r="O32" s="23">
        <v>1225</v>
      </c>
      <c r="P32" s="23">
        <v>1325</v>
      </c>
      <c r="Q32" s="141">
        <v>1200</v>
      </c>
      <c r="R32" s="24">
        <v>1500</v>
      </c>
      <c r="S32" s="23">
        <v>1400</v>
      </c>
      <c r="T32" s="23">
        <v>1300</v>
      </c>
      <c r="U32" s="116">
        <f t="shared" ref="U32:U52" si="6">SUM(E32:T32)</f>
        <v>16519</v>
      </c>
      <c r="V32" s="26">
        <v>2200</v>
      </c>
      <c r="W32" s="117">
        <f t="shared" ref="W32:W52" si="7">SUM(U32-V32)</f>
        <v>14319</v>
      </c>
      <c r="X32"/>
    </row>
    <row r="33" spans="1:24" ht="15">
      <c r="A33" s="11">
        <v>2</v>
      </c>
      <c r="B33" s="12" t="s">
        <v>153</v>
      </c>
      <c r="C33" s="13">
        <v>2014</v>
      </c>
      <c r="D33" s="14" t="s">
        <v>195</v>
      </c>
      <c r="E33" s="132">
        <v>625</v>
      </c>
      <c r="F33" s="22">
        <v>975</v>
      </c>
      <c r="G33" s="24">
        <v>1500</v>
      </c>
      <c r="H33" s="23">
        <v>1500</v>
      </c>
      <c r="I33" s="23">
        <v>1225</v>
      </c>
      <c r="J33" s="22">
        <v>300</v>
      </c>
      <c r="K33" s="23">
        <v>1300</v>
      </c>
      <c r="L33" s="24">
        <v>1500</v>
      </c>
      <c r="M33" s="141">
        <v>1200</v>
      </c>
      <c r="N33" s="21"/>
      <c r="O33" s="22">
        <v>900</v>
      </c>
      <c r="P33" s="23">
        <v>1325</v>
      </c>
      <c r="Q33" s="23">
        <v>1425</v>
      </c>
      <c r="R33" s="23">
        <v>1325</v>
      </c>
      <c r="S33" s="23">
        <v>1700</v>
      </c>
      <c r="T33" s="24">
        <v>1444</v>
      </c>
      <c r="U33" s="25">
        <f t="shared" si="6"/>
        <v>18244</v>
      </c>
      <c r="V33" s="26">
        <v>4000</v>
      </c>
      <c r="W33" s="27">
        <f t="shared" si="7"/>
        <v>14244</v>
      </c>
      <c r="X33"/>
    </row>
    <row r="34" spans="1:24" ht="15">
      <c r="A34" s="11">
        <v>3</v>
      </c>
      <c r="B34" s="12" t="s">
        <v>154</v>
      </c>
      <c r="C34" s="13">
        <v>1999</v>
      </c>
      <c r="D34" s="14" t="s">
        <v>194</v>
      </c>
      <c r="E34" s="20">
        <v>1169</v>
      </c>
      <c r="F34" s="22">
        <v>600</v>
      </c>
      <c r="G34" s="23">
        <v>619</v>
      </c>
      <c r="H34" s="23">
        <v>925</v>
      </c>
      <c r="I34" s="23">
        <v>1019</v>
      </c>
      <c r="J34" s="23">
        <v>1150</v>
      </c>
      <c r="K34" s="23">
        <v>919</v>
      </c>
      <c r="L34" s="23">
        <v>975</v>
      </c>
      <c r="M34" s="23">
        <v>1025</v>
      </c>
      <c r="N34" s="21"/>
      <c r="O34" s="22">
        <v>0</v>
      </c>
      <c r="P34" s="24">
        <v>1269</v>
      </c>
      <c r="Q34" s="23">
        <v>825</v>
      </c>
      <c r="R34" s="22">
        <v>296</v>
      </c>
      <c r="S34" s="23"/>
      <c r="T34" s="22">
        <v>209</v>
      </c>
      <c r="U34" s="25">
        <f t="shared" si="6"/>
        <v>11000</v>
      </c>
      <c r="V34" s="26">
        <v>1105</v>
      </c>
      <c r="W34" s="27">
        <f t="shared" si="7"/>
        <v>9895</v>
      </c>
      <c r="X34"/>
    </row>
    <row r="35" spans="1:24" ht="15">
      <c r="A35" s="11">
        <v>4</v>
      </c>
      <c r="B35" s="12" t="s">
        <v>155</v>
      </c>
      <c r="C35" s="13">
        <v>2000</v>
      </c>
      <c r="D35" s="14" t="s">
        <v>156</v>
      </c>
      <c r="E35" s="134">
        <v>300</v>
      </c>
      <c r="F35" s="17">
        <v>1225</v>
      </c>
      <c r="G35" s="17">
        <v>525</v>
      </c>
      <c r="H35" s="17">
        <v>1100</v>
      </c>
      <c r="I35" s="55">
        <v>300</v>
      </c>
      <c r="J35" s="17"/>
      <c r="K35" s="55">
        <v>0</v>
      </c>
      <c r="L35" s="17">
        <v>469</v>
      </c>
      <c r="M35" s="17">
        <v>1150</v>
      </c>
      <c r="N35" s="17">
        <v>1000</v>
      </c>
      <c r="O35" s="55">
        <v>225</v>
      </c>
      <c r="P35" s="17">
        <v>385</v>
      </c>
      <c r="Q35" s="17">
        <v>994</v>
      </c>
      <c r="R35" s="17">
        <v>1150</v>
      </c>
      <c r="S35" s="17"/>
      <c r="T35" s="17">
        <v>825</v>
      </c>
      <c r="U35" s="25">
        <f t="shared" si="6"/>
        <v>9648</v>
      </c>
      <c r="V35" s="30">
        <v>825</v>
      </c>
      <c r="W35" s="27">
        <f t="shared" si="7"/>
        <v>8823</v>
      </c>
      <c r="X35"/>
    </row>
    <row r="36" spans="1:24" ht="15">
      <c r="A36" s="11">
        <v>5</v>
      </c>
      <c r="B36" s="12" t="s">
        <v>0</v>
      </c>
      <c r="C36" s="13">
        <v>1983</v>
      </c>
      <c r="D36" s="14" t="s">
        <v>204</v>
      </c>
      <c r="E36" s="119"/>
      <c r="F36" s="17"/>
      <c r="G36" s="17"/>
      <c r="H36" s="140">
        <v>400</v>
      </c>
      <c r="I36" s="17">
        <v>521</v>
      </c>
      <c r="J36" s="17">
        <v>869</v>
      </c>
      <c r="K36" s="17">
        <v>788</v>
      </c>
      <c r="L36" s="17">
        <v>869</v>
      </c>
      <c r="M36" s="55">
        <v>400</v>
      </c>
      <c r="N36" s="29">
        <v>869</v>
      </c>
      <c r="O36" s="16">
        <v>1200</v>
      </c>
      <c r="P36" s="17">
        <v>694</v>
      </c>
      <c r="Q36" s="17">
        <v>544</v>
      </c>
      <c r="R36" s="17">
        <v>1169</v>
      </c>
      <c r="S36" s="17"/>
      <c r="T36" s="17">
        <v>995</v>
      </c>
      <c r="U36" s="25">
        <f t="shared" si="6"/>
        <v>9318</v>
      </c>
      <c r="V36" s="30">
        <v>800</v>
      </c>
      <c r="W36" s="27">
        <f t="shared" si="7"/>
        <v>8518</v>
      </c>
      <c r="X36"/>
    </row>
    <row r="37" spans="1:24" ht="15">
      <c r="A37" s="11">
        <v>6</v>
      </c>
      <c r="B37" s="12" t="s">
        <v>43</v>
      </c>
      <c r="C37" s="13">
        <v>1982</v>
      </c>
      <c r="D37" s="14" t="s">
        <v>38</v>
      </c>
      <c r="E37" s="112">
        <v>625</v>
      </c>
      <c r="F37" s="23">
        <v>527</v>
      </c>
      <c r="G37" s="23"/>
      <c r="H37" s="23"/>
      <c r="I37" s="23"/>
      <c r="J37" s="23"/>
      <c r="K37" s="24">
        <v>1200</v>
      </c>
      <c r="L37" s="23"/>
      <c r="M37" s="23"/>
      <c r="N37" s="21"/>
      <c r="O37" s="23">
        <v>1200</v>
      </c>
      <c r="P37" s="23"/>
      <c r="Q37" s="23"/>
      <c r="R37" s="23"/>
      <c r="S37" s="24">
        <v>1019</v>
      </c>
      <c r="T37" s="23">
        <v>930</v>
      </c>
      <c r="U37" s="25">
        <f t="shared" si="6"/>
        <v>5501</v>
      </c>
      <c r="V37" s="26"/>
      <c r="W37" s="27">
        <f t="shared" si="7"/>
        <v>5501</v>
      </c>
      <c r="X37"/>
    </row>
    <row r="38" spans="1:24" ht="15">
      <c r="A38" s="11">
        <v>7</v>
      </c>
      <c r="B38" s="12" t="s">
        <v>96</v>
      </c>
      <c r="C38" s="13">
        <v>1978</v>
      </c>
      <c r="D38" s="14" t="s">
        <v>189</v>
      </c>
      <c r="E38" s="119"/>
      <c r="F38" s="17"/>
      <c r="G38" s="17"/>
      <c r="H38" s="16"/>
      <c r="I38" s="16"/>
      <c r="J38" s="17"/>
      <c r="K38" s="17"/>
      <c r="L38" s="17"/>
      <c r="M38" s="17"/>
      <c r="N38" s="29"/>
      <c r="O38" s="17"/>
      <c r="P38" s="17">
        <v>671</v>
      </c>
      <c r="Q38" s="17">
        <v>577</v>
      </c>
      <c r="R38" s="17">
        <v>975</v>
      </c>
      <c r="S38" s="17">
        <v>1013</v>
      </c>
      <c r="T38" s="17"/>
      <c r="U38" s="56">
        <f t="shared" si="6"/>
        <v>3236</v>
      </c>
      <c r="V38" s="30"/>
      <c r="W38" s="57">
        <f t="shared" si="7"/>
        <v>3236</v>
      </c>
      <c r="X38"/>
    </row>
    <row r="39" spans="1:24" ht="15">
      <c r="A39" s="11">
        <v>8</v>
      </c>
      <c r="B39" s="12" t="s">
        <v>10</v>
      </c>
      <c r="C39" s="122">
        <v>2014</v>
      </c>
      <c r="D39" s="14" t="s">
        <v>11</v>
      </c>
      <c r="E39" s="28"/>
      <c r="F39" s="17"/>
      <c r="G39" s="17"/>
      <c r="H39" s="17"/>
      <c r="I39" s="17"/>
      <c r="J39" s="17"/>
      <c r="K39" s="17"/>
      <c r="L39" s="17"/>
      <c r="M39" s="17"/>
      <c r="N39" s="29"/>
      <c r="O39" s="17"/>
      <c r="P39" s="17"/>
      <c r="Q39" s="17">
        <v>1300</v>
      </c>
      <c r="R39" s="17"/>
      <c r="S39" s="17"/>
      <c r="T39" s="17">
        <v>1560</v>
      </c>
      <c r="U39" s="25">
        <f>SUM(E39:T39)</f>
        <v>2860</v>
      </c>
      <c r="V39" s="26"/>
      <c r="W39" s="27">
        <f>SUM(U39-V39)</f>
        <v>2860</v>
      </c>
      <c r="X39"/>
    </row>
    <row r="40" spans="1:24" ht="15">
      <c r="A40" s="11">
        <v>9</v>
      </c>
      <c r="B40" s="12" t="s">
        <v>72</v>
      </c>
      <c r="C40" s="13">
        <v>1982</v>
      </c>
      <c r="D40" s="14" t="s">
        <v>71</v>
      </c>
      <c r="E40" s="20">
        <v>1000</v>
      </c>
      <c r="F40" s="23"/>
      <c r="G40" s="23"/>
      <c r="H40" s="23">
        <v>694</v>
      </c>
      <c r="I40" s="23"/>
      <c r="J40" s="23"/>
      <c r="K40" s="23"/>
      <c r="L40" s="23"/>
      <c r="M40" s="23"/>
      <c r="N40" s="21"/>
      <c r="O40" s="23">
        <v>300</v>
      </c>
      <c r="P40" s="23"/>
      <c r="Q40" s="23"/>
      <c r="R40" s="23"/>
      <c r="S40" s="23"/>
      <c r="T40" s="23"/>
      <c r="U40" s="25">
        <f>SUM(E40:T40)</f>
        <v>1994</v>
      </c>
      <c r="V40" s="26"/>
      <c r="W40" s="27">
        <f>SUM(U40-V40)</f>
        <v>1994</v>
      </c>
      <c r="X40"/>
    </row>
    <row r="41" spans="1:24" ht="15">
      <c r="A41" s="11">
        <v>10</v>
      </c>
      <c r="B41" s="12" t="s">
        <v>209</v>
      </c>
      <c r="C41" s="122" t="s">
        <v>128</v>
      </c>
      <c r="D41" s="123" t="s">
        <v>129</v>
      </c>
      <c r="E41" s="28"/>
      <c r="F41" s="17">
        <v>169</v>
      </c>
      <c r="G41" s="17"/>
      <c r="H41" s="17"/>
      <c r="I41" s="17"/>
      <c r="J41" s="17"/>
      <c r="K41" s="17"/>
      <c r="L41" s="17"/>
      <c r="M41" s="17"/>
      <c r="N41" s="29">
        <v>1225</v>
      </c>
      <c r="O41" s="17">
        <v>169</v>
      </c>
      <c r="P41" s="17">
        <v>127</v>
      </c>
      <c r="Q41" s="17"/>
      <c r="R41" s="17">
        <v>225</v>
      </c>
      <c r="S41" s="17"/>
      <c r="T41" s="17"/>
      <c r="U41" s="25">
        <f>SUM(E41:T41)</f>
        <v>1915</v>
      </c>
      <c r="V41" s="26"/>
      <c r="W41" s="27">
        <f>SUM(U41-V41)</f>
        <v>1915</v>
      </c>
      <c r="X41"/>
    </row>
    <row r="42" spans="1:24" ht="15">
      <c r="A42" s="11">
        <v>11</v>
      </c>
      <c r="B42" s="12" t="s">
        <v>157</v>
      </c>
      <c r="C42" s="13">
        <v>1977</v>
      </c>
      <c r="D42" s="14" t="s">
        <v>36</v>
      </c>
      <c r="E42" s="119"/>
      <c r="F42" s="17"/>
      <c r="G42" s="17"/>
      <c r="H42" s="17"/>
      <c r="I42" s="17"/>
      <c r="J42" s="17">
        <v>925</v>
      </c>
      <c r="K42" s="17"/>
      <c r="L42" s="17"/>
      <c r="M42" s="17"/>
      <c r="N42" s="29"/>
      <c r="O42" s="17"/>
      <c r="P42" s="17">
        <v>964</v>
      </c>
      <c r="Q42" s="17"/>
      <c r="R42" s="17"/>
      <c r="S42" s="17"/>
      <c r="T42" s="128"/>
      <c r="U42" s="25">
        <f>SUM(E42:T42)</f>
        <v>1889</v>
      </c>
      <c r="V42" s="30"/>
      <c r="W42" s="27">
        <f>SUM(U42-V42)</f>
        <v>1889</v>
      </c>
      <c r="X42"/>
    </row>
    <row r="43" spans="1:24" ht="15">
      <c r="A43" s="33">
        <v>12</v>
      </c>
      <c r="B43" s="34" t="s">
        <v>199</v>
      </c>
      <c r="C43" s="35">
        <v>1986</v>
      </c>
      <c r="D43" s="36" t="s">
        <v>197</v>
      </c>
      <c r="E43" s="40"/>
      <c r="F43" s="42">
        <v>1094</v>
      </c>
      <c r="G43" s="42"/>
      <c r="H43" s="42"/>
      <c r="I43" s="42"/>
      <c r="J43" s="42"/>
      <c r="K43" s="42"/>
      <c r="L43" s="42"/>
      <c r="M43" s="42"/>
      <c r="N43" s="41"/>
      <c r="O43" s="42"/>
      <c r="P43" s="42"/>
      <c r="Q43" s="42"/>
      <c r="R43" s="42"/>
      <c r="S43" s="42"/>
      <c r="T43" s="58"/>
      <c r="U43" s="25">
        <f t="shared" si="6"/>
        <v>1094</v>
      </c>
      <c r="V43" s="26"/>
      <c r="W43" s="27">
        <f t="shared" si="7"/>
        <v>1094</v>
      </c>
      <c r="X43"/>
    </row>
    <row r="44" spans="1:24" ht="15">
      <c r="A44" s="33">
        <v>13</v>
      </c>
      <c r="B44" s="34" t="s">
        <v>44</v>
      </c>
      <c r="C44" s="35">
        <v>2003</v>
      </c>
      <c r="D44" s="36" t="s">
        <v>150</v>
      </c>
      <c r="E44" s="37"/>
      <c r="F44" s="39"/>
      <c r="G44" s="39"/>
      <c r="H44" s="39"/>
      <c r="I44" s="39"/>
      <c r="J44" s="39">
        <v>300</v>
      </c>
      <c r="K44" s="39"/>
      <c r="L44" s="39">
        <v>0</v>
      </c>
      <c r="M44" s="39"/>
      <c r="N44" s="38">
        <v>750</v>
      </c>
      <c r="O44" s="39"/>
      <c r="P44" s="39"/>
      <c r="Q44" s="39"/>
      <c r="R44" s="39"/>
      <c r="S44" s="39"/>
      <c r="T44" s="39">
        <v>30</v>
      </c>
      <c r="U44" s="25">
        <f t="shared" si="6"/>
        <v>1080</v>
      </c>
      <c r="V44" s="30"/>
      <c r="W44" s="27">
        <f t="shared" si="7"/>
        <v>1080</v>
      </c>
      <c r="X44"/>
    </row>
    <row r="45" spans="1:24" ht="15">
      <c r="A45" s="33">
        <v>14</v>
      </c>
      <c r="B45" s="34" t="s">
        <v>99</v>
      </c>
      <c r="C45" s="35">
        <v>1971</v>
      </c>
      <c r="D45" s="36" t="s">
        <v>100</v>
      </c>
      <c r="E45" s="45"/>
      <c r="F45" s="39"/>
      <c r="G45" s="39"/>
      <c r="H45" s="39"/>
      <c r="I45" s="39"/>
      <c r="J45" s="39"/>
      <c r="K45" s="39"/>
      <c r="L45" s="39">
        <v>900</v>
      </c>
      <c r="M45" s="39"/>
      <c r="N45" s="38"/>
      <c r="O45" s="39"/>
      <c r="P45" s="39"/>
      <c r="Q45" s="39"/>
      <c r="R45" s="39"/>
      <c r="S45" s="59"/>
      <c r="T45" s="39"/>
      <c r="U45" s="25">
        <f t="shared" si="6"/>
        <v>900</v>
      </c>
      <c r="V45" s="30"/>
      <c r="W45" s="27">
        <f t="shared" si="7"/>
        <v>900</v>
      </c>
      <c r="X45"/>
    </row>
    <row r="46" spans="1:24" ht="15">
      <c r="A46" s="33">
        <v>15</v>
      </c>
      <c r="B46" s="34" t="s">
        <v>94</v>
      </c>
      <c r="C46" s="35">
        <v>1972</v>
      </c>
      <c r="D46" s="130" t="s">
        <v>95</v>
      </c>
      <c r="E46" s="40"/>
      <c r="F46" s="42"/>
      <c r="G46" s="42"/>
      <c r="H46" s="42"/>
      <c r="I46" s="42"/>
      <c r="J46" s="42"/>
      <c r="K46" s="42"/>
      <c r="L46" s="42"/>
      <c r="M46" s="42"/>
      <c r="N46" s="41"/>
      <c r="O46" s="42"/>
      <c r="P46" s="42">
        <v>732</v>
      </c>
      <c r="Q46" s="42"/>
      <c r="R46" s="42"/>
      <c r="S46" s="42"/>
      <c r="T46" s="42"/>
      <c r="U46" s="25">
        <f t="shared" si="6"/>
        <v>732</v>
      </c>
      <c r="V46" s="26"/>
      <c r="W46" s="27">
        <f t="shared" si="7"/>
        <v>732</v>
      </c>
      <c r="X46"/>
    </row>
    <row r="47" spans="1:24" ht="15">
      <c r="A47" s="33">
        <v>16</v>
      </c>
      <c r="B47" s="34" t="s">
        <v>83</v>
      </c>
      <c r="C47" s="35">
        <v>1985</v>
      </c>
      <c r="D47" s="36" t="s">
        <v>84</v>
      </c>
      <c r="E47" s="45"/>
      <c r="F47" s="39"/>
      <c r="G47" s="39"/>
      <c r="H47" s="39">
        <v>725</v>
      </c>
      <c r="I47" s="39"/>
      <c r="J47" s="39"/>
      <c r="K47" s="39"/>
      <c r="L47" s="39"/>
      <c r="M47" s="39"/>
      <c r="N47" s="38"/>
      <c r="O47" s="39"/>
      <c r="P47" s="39"/>
      <c r="Q47" s="39"/>
      <c r="R47" s="39"/>
      <c r="S47" s="39"/>
      <c r="T47" s="39"/>
      <c r="U47" s="25">
        <f t="shared" si="6"/>
        <v>725</v>
      </c>
      <c r="V47" s="30"/>
      <c r="W47" s="27">
        <f t="shared" si="7"/>
        <v>725</v>
      </c>
      <c r="X47"/>
    </row>
    <row r="48" spans="1:24" ht="15">
      <c r="A48" s="33">
        <v>17</v>
      </c>
      <c r="B48" s="34" t="s">
        <v>136</v>
      </c>
      <c r="C48" s="35">
        <v>1978</v>
      </c>
      <c r="D48" s="36" t="s">
        <v>185</v>
      </c>
      <c r="E48" s="40"/>
      <c r="F48" s="42"/>
      <c r="G48" s="42"/>
      <c r="H48" s="42"/>
      <c r="I48" s="42"/>
      <c r="J48" s="42"/>
      <c r="K48" s="42"/>
      <c r="L48" s="42"/>
      <c r="M48" s="42"/>
      <c r="N48" s="41">
        <v>544</v>
      </c>
      <c r="O48" s="42"/>
      <c r="P48" s="42"/>
      <c r="Q48" s="42"/>
      <c r="R48" s="42"/>
      <c r="S48" s="42"/>
      <c r="T48" s="42"/>
      <c r="U48" s="25">
        <f t="shared" si="6"/>
        <v>544</v>
      </c>
      <c r="V48" s="26"/>
      <c r="W48" s="27">
        <f t="shared" si="7"/>
        <v>544</v>
      </c>
      <c r="X48"/>
    </row>
    <row r="49" spans="1:24" ht="15">
      <c r="A49" s="33">
        <v>18</v>
      </c>
      <c r="B49" s="34" t="s">
        <v>66</v>
      </c>
      <c r="C49" s="35">
        <v>1973</v>
      </c>
      <c r="D49" s="36" t="s">
        <v>67</v>
      </c>
      <c r="E49" s="40"/>
      <c r="F49" s="42"/>
      <c r="G49" s="42">
        <v>521</v>
      </c>
      <c r="H49" s="42"/>
      <c r="I49" s="42"/>
      <c r="J49" s="42"/>
      <c r="K49" s="42"/>
      <c r="L49" s="42"/>
      <c r="M49" s="42"/>
      <c r="N49" s="41"/>
      <c r="O49" s="42"/>
      <c r="P49" s="42"/>
      <c r="Q49" s="44"/>
      <c r="R49" s="44"/>
      <c r="S49" s="42"/>
      <c r="T49" s="58"/>
      <c r="U49" s="25">
        <f t="shared" si="6"/>
        <v>521</v>
      </c>
      <c r="V49" s="26"/>
      <c r="W49" s="27">
        <f t="shared" si="7"/>
        <v>521</v>
      </c>
      <c r="X49"/>
    </row>
    <row r="50" spans="1:24" ht="15">
      <c r="A50" s="33">
        <v>19</v>
      </c>
      <c r="B50" s="34" t="s">
        <v>135</v>
      </c>
      <c r="C50" s="35">
        <v>1977</v>
      </c>
      <c r="D50" s="120" t="s">
        <v>134</v>
      </c>
      <c r="E50" s="37"/>
      <c r="F50" s="39"/>
      <c r="G50" s="39"/>
      <c r="H50" s="39"/>
      <c r="I50" s="39"/>
      <c r="J50" s="39"/>
      <c r="K50" s="39"/>
      <c r="L50" s="39"/>
      <c r="M50" s="39"/>
      <c r="N50" s="38">
        <v>413</v>
      </c>
      <c r="O50" s="39"/>
      <c r="P50" s="39"/>
      <c r="Q50" s="39"/>
      <c r="R50" s="39"/>
      <c r="S50" s="39"/>
      <c r="T50" s="39"/>
      <c r="U50" s="25">
        <f t="shared" si="6"/>
        <v>413</v>
      </c>
      <c r="V50" s="30"/>
      <c r="W50" s="27">
        <f t="shared" si="7"/>
        <v>413</v>
      </c>
      <c r="X50"/>
    </row>
    <row r="51" spans="1:24" ht="15">
      <c r="A51" s="33">
        <v>20</v>
      </c>
      <c r="B51" s="34" t="s">
        <v>116</v>
      </c>
      <c r="C51" s="35">
        <v>1982</v>
      </c>
      <c r="D51" s="120" t="s">
        <v>38</v>
      </c>
      <c r="E51" s="40"/>
      <c r="F51" s="42"/>
      <c r="G51" s="42"/>
      <c r="H51" s="42">
        <v>225</v>
      </c>
      <c r="I51" s="44"/>
      <c r="J51" s="42"/>
      <c r="K51" s="42"/>
      <c r="L51" s="42"/>
      <c r="M51" s="42"/>
      <c r="N51" s="41"/>
      <c r="O51" s="42"/>
      <c r="P51" s="42"/>
      <c r="Q51" s="42"/>
      <c r="R51" s="42"/>
      <c r="S51" s="42"/>
      <c r="T51" s="42"/>
      <c r="U51" s="25">
        <f t="shared" si="6"/>
        <v>225</v>
      </c>
      <c r="V51" s="30"/>
      <c r="W51" s="27">
        <f t="shared" si="7"/>
        <v>225</v>
      </c>
      <c r="X51"/>
    </row>
    <row r="52" spans="1:24" ht="16" thickBot="1">
      <c r="A52" s="47">
        <v>21</v>
      </c>
      <c r="B52" s="48" t="s">
        <v>23</v>
      </c>
      <c r="C52" s="49">
        <v>2007</v>
      </c>
      <c r="D52" s="60" t="s">
        <v>64</v>
      </c>
      <c r="E52" s="139"/>
      <c r="F52" s="136"/>
      <c r="G52" s="136"/>
      <c r="H52" s="136"/>
      <c r="I52" s="136"/>
      <c r="J52" s="136"/>
      <c r="K52" s="136"/>
      <c r="L52" s="136"/>
      <c r="M52" s="136"/>
      <c r="N52" s="135"/>
      <c r="O52" s="136"/>
      <c r="P52" s="136"/>
      <c r="Q52" s="136"/>
      <c r="R52" s="136"/>
      <c r="S52" s="136">
        <v>127</v>
      </c>
      <c r="T52" s="136"/>
      <c r="U52" s="51">
        <f t="shared" si="6"/>
        <v>127</v>
      </c>
      <c r="V52" s="126"/>
      <c r="W52" s="52">
        <f t="shared" si="7"/>
        <v>127</v>
      </c>
      <c r="X52"/>
    </row>
    <row r="54" spans="1:24" ht="15">
      <c r="B54" s="61"/>
      <c r="C54" s="8"/>
      <c r="D54" s="8"/>
      <c r="E54" s="8"/>
      <c r="F54" s="8"/>
      <c r="G54" s="8"/>
    </row>
  </sheetData>
  <sortState ref="B39:W42">
    <sortCondition descending="1" ref="W39:W42"/>
  </sortState>
  <mergeCells count="1">
    <mergeCell ref="A28:AG28"/>
  </mergeCells>
  <phoneticPr fontId="2" type="noConversion"/>
  <pageMargins left="0.25" right="0.25" top="0.5" bottom="0.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Vintage</vt:lpstr>
      <vt:lpstr>Modern</vt:lpstr>
    </vt:vector>
  </TitlesOfParts>
  <Company>Lakes High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Keller</dc:creator>
  <cp:lastModifiedBy>Benjamin Keller</cp:lastModifiedBy>
  <cp:lastPrinted>2015-06-16T04:38:26Z</cp:lastPrinted>
  <dcterms:created xsi:type="dcterms:W3CDTF">2015-04-27T22:37:20Z</dcterms:created>
  <dcterms:modified xsi:type="dcterms:W3CDTF">2015-11-13T22:14:54Z</dcterms:modified>
</cp:coreProperties>
</file>